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HalilALICI\Desktop\"/>
    </mc:Choice>
  </mc:AlternateContent>
  <bookViews>
    <workbookView xWindow="0" yWindow="0" windowWidth="20490" windowHeight="7770"/>
  </bookViews>
  <sheets>
    <sheet name="devam çizelgesi" sheetId="1" r:id="rId1"/>
  </sheets>
  <externalReferences>
    <externalReference r:id="rId2"/>
  </externalReferences>
  <definedNames>
    <definedName name="YBS">[1]Sayfa3!$A$2:$H$352</definedName>
  </definedNames>
  <calcPr calcId="152511"/>
</workbook>
</file>

<file path=xl/calcChain.xml><?xml version="1.0" encoding="utf-8"?>
<calcChain xmlns="http://schemas.openxmlformats.org/spreadsheetml/2006/main">
  <c r="O1" i="1" l="1"/>
  <c r="P1" i="1" s="1"/>
  <c r="P2" i="1" s="1"/>
  <c r="X11" i="1" s="1"/>
  <c r="Y11" i="1" l="1"/>
  <c r="X12" i="1"/>
  <c r="O4" i="1"/>
  <c r="A8" i="1" s="1"/>
  <c r="P4" i="1"/>
  <c r="G8" i="1" s="1"/>
  <c r="O2" i="1"/>
  <c r="Q2" i="1" l="1"/>
  <c r="P11" i="1" s="1"/>
  <c r="X13" i="1"/>
  <c r="Y12" i="1"/>
  <c r="AB11" i="1"/>
  <c r="AA11" i="1"/>
  <c r="Z11" i="1"/>
  <c r="AC11" i="1"/>
  <c r="O3" i="1"/>
  <c r="AB12" i="1" l="1"/>
  <c r="AA12" i="1"/>
  <c r="Z12" i="1"/>
  <c r="AC12" i="1"/>
  <c r="X14" i="1"/>
  <c r="Y13" i="1"/>
  <c r="Q11" i="1"/>
  <c r="P12" i="1"/>
  <c r="AB13" i="1" l="1"/>
  <c r="Z13" i="1"/>
  <c r="AA13" i="1"/>
  <c r="AC13" i="1"/>
  <c r="X15" i="1"/>
  <c r="Y14" i="1"/>
  <c r="Q12" i="1"/>
  <c r="P13" i="1"/>
  <c r="S11" i="1"/>
  <c r="U11" i="1"/>
  <c r="T11" i="1"/>
  <c r="R11" i="1"/>
  <c r="AB14" i="1" l="1"/>
  <c r="AA14" i="1"/>
  <c r="Z14" i="1"/>
  <c r="AC14" i="1"/>
  <c r="X16" i="1"/>
  <c r="Y15" i="1"/>
  <c r="P14" i="1"/>
  <c r="Q13" i="1"/>
  <c r="S12" i="1"/>
  <c r="U12" i="1"/>
  <c r="T12" i="1"/>
  <c r="R12" i="1"/>
  <c r="AB15" i="1" l="1"/>
  <c r="AA15" i="1"/>
  <c r="Z15" i="1"/>
  <c r="AC15" i="1"/>
  <c r="X17" i="1"/>
  <c r="Y16" i="1"/>
  <c r="P15" i="1"/>
  <c r="Q14" i="1"/>
  <c r="T13" i="1"/>
  <c r="R13" i="1"/>
  <c r="S13" i="1"/>
  <c r="U13" i="1"/>
  <c r="AB16" i="1" l="1"/>
  <c r="AA16" i="1"/>
  <c r="Z16" i="1"/>
  <c r="AC16" i="1"/>
  <c r="X18" i="1"/>
  <c r="Y17" i="1"/>
  <c r="P16" i="1"/>
  <c r="Q15" i="1"/>
  <c r="U14" i="1"/>
  <c r="T14" i="1"/>
  <c r="R14" i="1"/>
  <c r="S14" i="1"/>
  <c r="AB17" i="1" l="1"/>
  <c r="AA17" i="1"/>
  <c r="Z17" i="1"/>
  <c r="AC17" i="1"/>
  <c r="X19" i="1"/>
  <c r="Y18" i="1"/>
  <c r="P17" i="1"/>
  <c r="Q16" i="1"/>
  <c r="U15" i="1"/>
  <c r="T15" i="1"/>
  <c r="R15" i="1"/>
  <c r="S15" i="1"/>
  <c r="AB18" i="1" l="1"/>
  <c r="AA18" i="1"/>
  <c r="Z18" i="1"/>
  <c r="AC18" i="1"/>
  <c r="X20" i="1"/>
  <c r="Y19" i="1"/>
  <c r="P18" i="1"/>
  <c r="Q17" i="1"/>
  <c r="S16" i="1"/>
  <c r="U16" i="1"/>
  <c r="T16" i="1"/>
  <c r="R16" i="1"/>
  <c r="AB19" i="1" l="1"/>
  <c r="AA19" i="1"/>
  <c r="Z19" i="1"/>
  <c r="AC19" i="1"/>
  <c r="X21" i="1"/>
  <c r="Y20" i="1"/>
  <c r="P19" i="1"/>
  <c r="Q18" i="1"/>
  <c r="T17" i="1"/>
  <c r="R17" i="1"/>
  <c r="S17" i="1"/>
  <c r="U17" i="1"/>
  <c r="AB20" i="1" l="1"/>
  <c r="AA20" i="1"/>
  <c r="Z20" i="1"/>
  <c r="AC20" i="1"/>
  <c r="X22" i="1"/>
  <c r="Y21" i="1"/>
  <c r="P20" i="1"/>
  <c r="Q19" i="1"/>
  <c r="U18" i="1"/>
  <c r="T18" i="1"/>
  <c r="R18" i="1"/>
  <c r="S18" i="1"/>
  <c r="AB21" i="1" l="1"/>
  <c r="Z21" i="1"/>
  <c r="AA21" i="1"/>
  <c r="AC21" i="1"/>
  <c r="X23" i="1"/>
  <c r="Y22" i="1"/>
  <c r="P21" i="1"/>
  <c r="Q20" i="1"/>
  <c r="U19" i="1"/>
  <c r="T19" i="1"/>
  <c r="R19" i="1"/>
  <c r="S19" i="1"/>
  <c r="AB22" i="1" l="1"/>
  <c r="AA22" i="1"/>
  <c r="Z22" i="1"/>
  <c r="AC22" i="1"/>
  <c r="X24" i="1"/>
  <c r="Y23" i="1"/>
  <c r="P22" i="1"/>
  <c r="Q21" i="1"/>
  <c r="S20" i="1"/>
  <c r="U20" i="1"/>
  <c r="T20" i="1"/>
  <c r="R20" i="1"/>
  <c r="Y24" i="1" l="1"/>
  <c r="Z24" i="1" s="1"/>
  <c r="I26" i="1"/>
  <c r="AB23" i="1"/>
  <c r="Z23" i="1"/>
  <c r="AA23" i="1"/>
  <c r="AC23" i="1"/>
  <c r="P23" i="1"/>
  <c r="Q22" i="1"/>
  <c r="T21" i="1"/>
  <c r="R21" i="1"/>
  <c r="S21" i="1"/>
  <c r="U21" i="1"/>
  <c r="AB24" i="1" l="1"/>
  <c r="AC24" i="1"/>
  <c r="AA24" i="1"/>
  <c r="P24" i="1"/>
  <c r="P25" i="1" s="1"/>
  <c r="Q23" i="1"/>
  <c r="U22" i="1"/>
  <c r="T22" i="1"/>
  <c r="R22" i="1"/>
  <c r="S22" i="1"/>
  <c r="U23" i="1" l="1"/>
  <c r="T23" i="1"/>
  <c r="R23" i="1"/>
  <c r="S23" i="1"/>
  <c r="P26" i="1"/>
  <c r="Q25" i="1"/>
  <c r="Q24" i="1"/>
  <c r="P27" i="1" l="1"/>
  <c r="Q27" i="1" s="1"/>
  <c r="Q26" i="1"/>
  <c r="S24" i="1"/>
  <c r="U24" i="1"/>
  <c r="T24" i="1"/>
  <c r="R24" i="1"/>
  <c r="T25" i="1"/>
  <c r="S25" i="1"/>
  <c r="U25" i="1"/>
  <c r="R25" i="1"/>
  <c r="U27" i="1" l="1"/>
  <c r="T27" i="1"/>
  <c r="S27" i="1"/>
  <c r="R27" i="1"/>
  <c r="U26" i="1"/>
  <c r="T26" i="1"/>
  <c r="S26" i="1"/>
  <c r="R26" i="1"/>
</calcChain>
</file>

<file path=xl/sharedStrings.xml><?xml version="1.0" encoding="utf-8"?>
<sst xmlns="http://schemas.openxmlformats.org/spreadsheetml/2006/main" count="33" uniqueCount="19">
  <si>
    <t xml:space="preserve">Çizelgenin Ait Olduğu Dönem/Yıl       : </t>
  </si>
  <si>
    <t>İşçinin Adı Soyadı                                :</t>
  </si>
  <si>
    <t>T.C.Kimlik No’su                                :</t>
  </si>
  <si>
    <t xml:space="preserve">Görevi (Fiilen Yaptığı İş)*                  : </t>
  </si>
  <si>
    <t>GÜN</t>
  </si>
  <si>
    <t>SABAH</t>
  </si>
  <si>
    <t>ÖĞLE</t>
  </si>
  <si>
    <t>(İMZA) **</t>
  </si>
  <si>
    <t>GİRİŞ
SAATİ</t>
  </si>
  <si>
    <t>ÇIKIŞ
SAATİ</t>
  </si>
  <si>
    <t>KAYITLARIMIZA UYGUNDUR.</t>
  </si>
  <si>
    <t>Bilal VURMAZ</t>
  </si>
  <si>
    <t>Okul Müdürü</t>
  </si>
  <si>
    <t xml:space="preserve">AÇIKLAMA : 
1- Devam Çizelgeleri işçilere ait TİS gereği düzenlenmekte olup, Müdürlüğünüzde bulunan işçi ara özlük dosyasında arşivlenecektir.
2- İşçi (İMZA**) Bölümünü Günlük Olarak İmzalayacaktır. Devam Çizelgesi doldurulurken işçi yıllık izin, raporlu v.b. nedenlerle görevi başında değilse; (İMZA**) Bölümüne  “YILLIK İZİNLİ,  RAPORLU, ÜCRETSİZ İZİNLİ, v.b. “ gibi açıklamalar yazılacaktır. İzin ve Rapor Belgesi Çizelge Ekine arşivlenecektir. 
3- Devam Çizelgesi Okul/Kurum Müdürü tarafından imza ve onay edilecektir.
4-  (*) Görevi (Fiilen Yaptığı İş) Bölümüne; İşçinin Fiilen Yapmış Olduğu İş ; TEMİZLİK İŞİ, BÜRO İŞİ, ŞOFÖR, SEKRETER, GECE BEKÇİSİ, v.b. net ifadeler yazılacaktır.
5- İşçinin Haftalık Çalışma Saati 45 Saat’dir.  Ara dinlenme süresi Kanun gereği çalışma süresinden sayılmaz.
6- Devam Çizelgesini Usulüne Uygun Olarak Tanzim Etmeyen/Yanlış Beyanda Bulunanlar Hakkında Yasal İşlem Yapılacaktır.
</t>
  </si>
  <si>
    <t>TEMİZLİK İŞİ</t>
  </si>
  <si>
    <t/>
  </si>
  <si>
    <t xml:space="preserve">www.egitimhane.com </t>
  </si>
  <si>
    <t>…………………………………. MÜDÜRLÜĞÜ SÜREKLİ/GEÇİCİ İŞÇİ GÜNLÜK DEVAM ÇİZELGESİ</t>
  </si>
  <si>
    <t>15 MART - 14 NİSAN 2018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</si>
</sst>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;@"/>
  </numFmts>
  <fonts count="10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4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2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/>
    <xf numFmtId="0" fontId="3" fillId="0" borderId="5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3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3" fillId="0" borderId="13" xfId="0" applyFont="1" applyBorder="1"/>
    <xf numFmtId="0" fontId="1" fillId="0" borderId="0" xfId="0" applyFont="1" applyBorder="1" applyAlignment="1">
      <alignment horizontal="center"/>
    </xf>
    <xf numFmtId="0" fontId="3" fillId="0" borderId="14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14" fontId="2" fillId="0" borderId="0" xfId="0" applyNumberFormat="1" applyFont="1"/>
    <xf numFmtId="14" fontId="3" fillId="0" borderId="7" xfId="0" applyNumberFormat="1" applyFont="1" applyBorder="1" applyAlignment="1">
      <alignment horizontal="center"/>
    </xf>
    <xf numFmtId="164" fontId="2" fillId="0" borderId="0" xfId="0" applyNumberFormat="1" applyFont="1"/>
    <xf numFmtId="14" fontId="3" fillId="0" borderId="7" xfId="0" applyNumberFormat="1" applyFont="1" applyBorder="1" applyAlignment="1">
      <alignment horizontal="left"/>
    </xf>
    <xf numFmtId="0" fontId="9" fillId="0" borderId="0" xfId="3"/>
    <xf numFmtId="2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0" fontId="3" fillId="0" borderId="18" xfId="0" applyFont="1" applyFill="1" applyBorder="1"/>
    <xf numFmtId="14" fontId="1" fillId="0" borderId="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Köprü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1</xdr:row>
      <xdr:rowOff>47625</xdr:rowOff>
    </xdr:from>
    <xdr:to>
      <xdr:col>11</xdr:col>
      <xdr:colOff>763058</xdr:colOff>
      <xdr:row>3</xdr:row>
      <xdr:rowOff>154517</xdr:rowOff>
    </xdr:to>
    <xdr:sp macro="[0]!sureklidevamimzadoldur" textlink="">
      <xdr:nvSpPr>
        <xdr:cNvPr id="2" name="Çerçeve 1"/>
        <xdr:cNvSpPr/>
      </xdr:nvSpPr>
      <xdr:spPr>
        <a:xfrm>
          <a:off x="5229225" y="247650"/>
          <a:ext cx="1325033" cy="506942"/>
        </a:xfrm>
        <a:prstGeom prst="frame">
          <a:avLst/>
        </a:prstGeom>
        <a:solidFill>
          <a:schemeClr val="tx2">
            <a:lumMod val="60000"/>
            <a:lumOff val="40000"/>
          </a:schemeClr>
        </a:solidFill>
        <a:effectLst>
          <a:glow rad="228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DOLDUR</a:t>
          </a:r>
        </a:p>
      </xdr:txBody>
    </xdr:sp>
    <xdr:clientData fPrintsWithSheet="0"/>
  </xdr:twoCellAnchor>
  <xdr:twoCellAnchor>
    <xdr:from>
      <xdr:col>12</xdr:col>
      <xdr:colOff>200024</xdr:colOff>
      <xdr:row>0</xdr:row>
      <xdr:rowOff>123824</xdr:rowOff>
    </xdr:from>
    <xdr:to>
      <xdr:col>32</xdr:col>
      <xdr:colOff>514349</xdr:colOff>
      <xdr:row>10</xdr:row>
      <xdr:rowOff>247650</xdr:rowOff>
    </xdr:to>
    <xdr:sp macro="" textlink="">
      <xdr:nvSpPr>
        <xdr:cNvPr id="4" name="Metin kutusu 3"/>
        <xdr:cNvSpPr txBox="1"/>
      </xdr:nvSpPr>
      <xdr:spPr>
        <a:xfrm>
          <a:off x="6810374" y="123824"/>
          <a:ext cx="2752725" cy="2352676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 baseline="0">
              <a:solidFill>
                <a:srgbClr val="FF0000"/>
              </a:solidFill>
            </a:rPr>
            <a:t>         </a:t>
          </a:r>
        </a:p>
        <a:p>
          <a:r>
            <a:rPr lang="tr-TR" sz="1100" b="1" baseline="0">
              <a:solidFill>
                <a:srgbClr val="FF0000"/>
              </a:solidFill>
            </a:rPr>
            <a:t>AÇIKLAMA:</a:t>
          </a:r>
        </a:p>
        <a:p>
          <a:r>
            <a:rPr lang="tr-TR" sz="1100" baseline="0"/>
            <a:t>           </a:t>
          </a:r>
          <a:r>
            <a:rPr lang="tr-TR" sz="1100"/>
            <a:t>Öncelikle üstteki başlık, işçinin adı soyadı</a:t>
          </a:r>
          <a:r>
            <a:rPr lang="tr-TR" sz="1100" baseline="0"/>
            <a:t> ve tc kimlik nosu girilir.</a:t>
          </a:r>
        </a:p>
        <a:p>
          <a:r>
            <a:rPr lang="tr-TR" sz="1100" baseline="0"/>
            <a:t>          Daha sonra her ay "</a:t>
          </a:r>
          <a:r>
            <a:rPr lang="tr-TR" sz="1100" baseline="0">
              <a:solidFill>
                <a:srgbClr val="FF0000"/>
              </a:solidFill>
            </a:rPr>
            <a:t>Çizelgenin Ait Olduğu Dönem</a:t>
          </a:r>
          <a:r>
            <a:rPr lang="tr-TR" sz="1100" baseline="0"/>
            <a:t>" bölümü </a:t>
          </a:r>
          <a:r>
            <a:rPr lang="tr-TR" sz="1100" u="sng" baseline="0"/>
            <a:t>biçimi bozulmadan </a:t>
          </a:r>
          <a:r>
            <a:rPr lang="tr-TR" sz="1100" baseline="0"/>
            <a:t>değiştirilip "</a:t>
          </a:r>
          <a:r>
            <a:rPr lang="tr-TR" sz="1100" b="1" u="sng" baseline="0">
              <a:solidFill>
                <a:srgbClr val="FF0000"/>
              </a:solidFill>
            </a:rPr>
            <a:t>DOLDUR</a:t>
          </a:r>
          <a:r>
            <a:rPr lang="tr-TR" sz="1100" baseline="0"/>
            <a:t>" butonuna basılarak çizelge hazırlanır. Saatler işçinin çalışma saatlerine göre ayarlanabilir.Günlük İmza çizelgesi okulda muhafaza eilecektir. İstenildiği zaman Milli Eğitime gönderilecektir.</a:t>
          </a:r>
        </a:p>
        <a:p>
          <a:endParaRPr lang="tr-TR" sz="1100" baseline="0"/>
        </a:p>
        <a:p>
          <a:endParaRPr lang="tr-TR" sz="11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ncay61/AppData/Local/Temp/Temp1_puantaj%20(1).zip/S&#220;REKL&#304;%20&#304;&#350;&#199;&#304;%20DEVAM%20TAK&#304;P/S&#220;REKL&#304;%20&#304;&#350;&#199;&#304;%20DEVAM%20TAK&#304;P/&#304;&#350;&#199;&#304;LERYEMEKSORUMLULUKGIDAYARDIMI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5"/>
      <sheetName val="Sayfa1"/>
      <sheetName val="Sayfa4"/>
      <sheetName val="Sayfa2"/>
      <sheetName val="Sayfa3"/>
      <sheetName val="Sayfa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10160768054</v>
          </cell>
          <cell r="B2" t="str">
            <v>YBS</v>
          </cell>
          <cell r="C2" t="str">
            <v>İBRAHİM ACAROĞLU</v>
          </cell>
          <cell r="D2">
            <v>277</v>
          </cell>
          <cell r="E2">
            <v>2</v>
          </cell>
          <cell r="F2">
            <v>205</v>
          </cell>
          <cell r="G2">
            <v>0</v>
          </cell>
          <cell r="H2">
            <v>70</v>
          </cell>
        </row>
        <row r="3">
          <cell r="A3">
            <v>10223769370</v>
          </cell>
          <cell r="B3" t="str">
            <v>YBS</v>
          </cell>
          <cell r="C3" t="str">
            <v>İSMAİL ŞEN</v>
          </cell>
          <cell r="D3">
            <v>261</v>
          </cell>
          <cell r="E3">
            <v>0</v>
          </cell>
          <cell r="F3">
            <v>234</v>
          </cell>
          <cell r="G3">
            <v>0</v>
          </cell>
          <cell r="H3">
            <v>27</v>
          </cell>
        </row>
        <row r="4">
          <cell r="A4">
            <v>10265755102</v>
          </cell>
          <cell r="B4" t="str">
            <v>YBS</v>
          </cell>
          <cell r="C4" t="str">
            <v>NECATİ BAYRAK</v>
          </cell>
          <cell r="D4">
            <v>265</v>
          </cell>
          <cell r="E4">
            <v>0</v>
          </cell>
          <cell r="F4">
            <v>241</v>
          </cell>
          <cell r="G4">
            <v>0</v>
          </cell>
          <cell r="H4">
            <v>24</v>
          </cell>
        </row>
        <row r="5">
          <cell r="A5">
            <v>10466761360</v>
          </cell>
          <cell r="B5" t="str">
            <v>YBS</v>
          </cell>
          <cell r="C5" t="str">
            <v>MUSTAFA GÜLER</v>
          </cell>
          <cell r="D5">
            <v>290</v>
          </cell>
          <cell r="E5">
            <v>3</v>
          </cell>
          <cell r="F5">
            <v>257</v>
          </cell>
          <cell r="G5">
            <v>0</v>
          </cell>
          <cell r="H5">
            <v>30</v>
          </cell>
        </row>
        <row r="6">
          <cell r="A6">
            <v>10532758584</v>
          </cell>
          <cell r="B6" t="str">
            <v>YBS</v>
          </cell>
          <cell r="C6" t="str">
            <v>YAVUZ BEYCAN</v>
          </cell>
          <cell r="D6">
            <v>261</v>
          </cell>
          <cell r="E6">
            <v>0</v>
          </cell>
          <cell r="F6">
            <v>250</v>
          </cell>
          <cell r="G6">
            <v>0</v>
          </cell>
          <cell r="H6">
            <v>11</v>
          </cell>
        </row>
        <row r="7">
          <cell r="A7">
            <v>11087737352</v>
          </cell>
          <cell r="B7" t="str">
            <v>YBS</v>
          </cell>
          <cell r="C7" t="str">
            <v>HALİL ÇEKİN</v>
          </cell>
          <cell r="D7">
            <v>266</v>
          </cell>
          <cell r="E7">
            <v>0</v>
          </cell>
          <cell r="F7">
            <v>243</v>
          </cell>
          <cell r="G7">
            <v>0</v>
          </cell>
          <cell r="H7">
            <v>23</v>
          </cell>
        </row>
        <row r="8">
          <cell r="A8">
            <v>11135403772</v>
          </cell>
          <cell r="B8" t="str">
            <v>YBS</v>
          </cell>
          <cell r="C8" t="str">
            <v>ERDAL ULUYOL</v>
          </cell>
          <cell r="D8">
            <v>269</v>
          </cell>
          <cell r="E8">
            <v>0</v>
          </cell>
          <cell r="F8">
            <v>252</v>
          </cell>
          <cell r="G8">
            <v>0</v>
          </cell>
          <cell r="H8">
            <v>17</v>
          </cell>
        </row>
        <row r="9">
          <cell r="A9">
            <v>11165738080</v>
          </cell>
          <cell r="B9" t="str">
            <v>YBS</v>
          </cell>
          <cell r="C9" t="str">
            <v>RAMAZAN GÜNGÖR</v>
          </cell>
          <cell r="D9">
            <v>317</v>
          </cell>
          <cell r="E9">
            <v>8</v>
          </cell>
          <cell r="F9">
            <v>292</v>
          </cell>
          <cell r="G9">
            <v>0</v>
          </cell>
          <cell r="H9">
            <v>17</v>
          </cell>
        </row>
        <row r="10">
          <cell r="A10">
            <v>11483724550</v>
          </cell>
          <cell r="B10" t="str">
            <v>YBS</v>
          </cell>
          <cell r="C10" t="str">
            <v>MEHMET KARADUMAN</v>
          </cell>
          <cell r="D10">
            <v>264</v>
          </cell>
          <cell r="E10">
            <v>0</v>
          </cell>
          <cell r="F10">
            <v>245</v>
          </cell>
          <cell r="G10">
            <v>0</v>
          </cell>
          <cell r="H10">
            <v>19</v>
          </cell>
        </row>
        <row r="11">
          <cell r="A11">
            <v>11585388728</v>
          </cell>
          <cell r="B11" t="str">
            <v>YBS</v>
          </cell>
          <cell r="C11" t="str">
            <v>HASAN HÜSEYİN KELEN</v>
          </cell>
          <cell r="D11">
            <v>272</v>
          </cell>
          <cell r="E11">
            <v>0</v>
          </cell>
          <cell r="F11">
            <v>240</v>
          </cell>
          <cell r="G11">
            <v>0</v>
          </cell>
          <cell r="H11">
            <v>32</v>
          </cell>
        </row>
        <row r="12">
          <cell r="A12">
            <v>11810715374</v>
          </cell>
          <cell r="B12" t="str">
            <v>YBS</v>
          </cell>
          <cell r="C12" t="str">
            <v>ÖZGÜR DEMİR</v>
          </cell>
          <cell r="D12">
            <v>313</v>
          </cell>
          <cell r="E12">
            <v>0</v>
          </cell>
          <cell r="F12">
            <v>293</v>
          </cell>
          <cell r="G12">
            <v>0</v>
          </cell>
          <cell r="H12">
            <v>20</v>
          </cell>
        </row>
        <row r="13">
          <cell r="A13">
            <v>11822714938</v>
          </cell>
          <cell r="B13" t="str">
            <v>YBS</v>
          </cell>
          <cell r="C13" t="str">
            <v>RAMAZAN DEMİR</v>
          </cell>
          <cell r="D13">
            <v>315</v>
          </cell>
          <cell r="E13">
            <v>0</v>
          </cell>
          <cell r="F13">
            <v>293</v>
          </cell>
          <cell r="G13">
            <v>0</v>
          </cell>
          <cell r="H13">
            <v>22</v>
          </cell>
        </row>
        <row r="14">
          <cell r="A14">
            <v>11831708188</v>
          </cell>
          <cell r="B14" t="str">
            <v>YBS</v>
          </cell>
          <cell r="C14" t="str">
            <v>İBRAHİM ACAR</v>
          </cell>
          <cell r="D14">
            <v>288</v>
          </cell>
          <cell r="E14">
            <v>3</v>
          </cell>
          <cell r="F14">
            <v>238</v>
          </cell>
          <cell r="G14">
            <v>0</v>
          </cell>
          <cell r="H14">
            <v>47</v>
          </cell>
        </row>
        <row r="15">
          <cell r="A15">
            <v>11891703178</v>
          </cell>
          <cell r="B15" t="str">
            <v>YBS</v>
          </cell>
          <cell r="C15" t="str">
            <v>HASAN GÜNGÖR</v>
          </cell>
          <cell r="D15">
            <v>285</v>
          </cell>
          <cell r="E15">
            <v>0</v>
          </cell>
          <cell r="F15">
            <v>267</v>
          </cell>
          <cell r="G15">
            <v>0</v>
          </cell>
          <cell r="H15">
            <v>18</v>
          </cell>
        </row>
        <row r="16">
          <cell r="A16">
            <v>11894703182</v>
          </cell>
          <cell r="B16" t="str">
            <v>YBS</v>
          </cell>
          <cell r="C16" t="str">
            <v>İBRAHİM ÖZÇELİK</v>
          </cell>
          <cell r="D16">
            <v>243</v>
          </cell>
          <cell r="E16">
            <v>0</v>
          </cell>
          <cell r="F16">
            <v>243</v>
          </cell>
          <cell r="G16">
            <v>0</v>
          </cell>
          <cell r="H16">
            <v>0</v>
          </cell>
        </row>
        <row r="17">
          <cell r="A17">
            <v>12041708586</v>
          </cell>
          <cell r="B17" t="str">
            <v>YBS</v>
          </cell>
          <cell r="C17" t="str">
            <v>MEHMET DÜZGÜN</v>
          </cell>
          <cell r="D17">
            <v>304</v>
          </cell>
          <cell r="E17">
            <v>0</v>
          </cell>
          <cell r="F17">
            <v>277</v>
          </cell>
          <cell r="G17">
            <v>0</v>
          </cell>
          <cell r="H17">
            <v>27</v>
          </cell>
        </row>
        <row r="18">
          <cell r="A18">
            <v>12203702872</v>
          </cell>
          <cell r="B18" t="str">
            <v>YBS</v>
          </cell>
          <cell r="C18" t="str">
            <v>ALİ YANAR</v>
          </cell>
          <cell r="D18">
            <v>267</v>
          </cell>
          <cell r="E18">
            <v>0</v>
          </cell>
          <cell r="F18">
            <v>235</v>
          </cell>
          <cell r="G18">
            <v>0</v>
          </cell>
          <cell r="H18">
            <v>32</v>
          </cell>
        </row>
        <row r="19">
          <cell r="A19">
            <v>12356695298</v>
          </cell>
          <cell r="B19" t="str">
            <v>YBS</v>
          </cell>
          <cell r="C19" t="str">
            <v>ERCAN GÖKDEMİR</v>
          </cell>
          <cell r="D19">
            <v>263</v>
          </cell>
          <cell r="E19">
            <v>0</v>
          </cell>
          <cell r="F19">
            <v>239</v>
          </cell>
          <cell r="G19">
            <v>0</v>
          </cell>
          <cell r="H19">
            <v>24</v>
          </cell>
        </row>
        <row r="20">
          <cell r="A20">
            <v>12518689684</v>
          </cell>
          <cell r="B20" t="str">
            <v>YBS</v>
          </cell>
          <cell r="C20" t="str">
            <v>EKREM GÖK</v>
          </cell>
          <cell r="D20">
            <v>262</v>
          </cell>
          <cell r="E20">
            <v>0</v>
          </cell>
          <cell r="F20">
            <v>236</v>
          </cell>
          <cell r="G20">
            <v>0</v>
          </cell>
          <cell r="H20">
            <v>26</v>
          </cell>
        </row>
        <row r="21">
          <cell r="A21">
            <v>12644685826</v>
          </cell>
          <cell r="B21" t="str">
            <v>YBS</v>
          </cell>
          <cell r="C21" t="str">
            <v>İDRİS DEMİRAYAK</v>
          </cell>
          <cell r="D21">
            <v>265</v>
          </cell>
          <cell r="E21">
            <v>0</v>
          </cell>
          <cell r="F21">
            <v>244</v>
          </cell>
          <cell r="G21">
            <v>0</v>
          </cell>
          <cell r="H21">
            <v>21</v>
          </cell>
        </row>
        <row r="22">
          <cell r="A22">
            <v>13121660190</v>
          </cell>
          <cell r="B22" t="str">
            <v>YBS</v>
          </cell>
          <cell r="C22" t="str">
            <v>ALİ KURAL</v>
          </cell>
          <cell r="D22">
            <v>86</v>
          </cell>
          <cell r="E22">
            <v>0</v>
          </cell>
          <cell r="F22">
            <v>86</v>
          </cell>
          <cell r="G22">
            <v>0</v>
          </cell>
          <cell r="H22">
            <v>0</v>
          </cell>
        </row>
        <row r="23">
          <cell r="A23">
            <v>13271664314</v>
          </cell>
          <cell r="B23" t="str">
            <v>YBS</v>
          </cell>
          <cell r="C23" t="str">
            <v>ÜMRAN BABUR</v>
          </cell>
          <cell r="D23">
            <v>262</v>
          </cell>
          <cell r="E23">
            <v>0</v>
          </cell>
          <cell r="F23">
            <v>254</v>
          </cell>
          <cell r="G23">
            <v>0</v>
          </cell>
          <cell r="H23">
            <v>8</v>
          </cell>
        </row>
        <row r="24">
          <cell r="A24">
            <v>13307659048</v>
          </cell>
          <cell r="B24" t="str">
            <v>YBS</v>
          </cell>
          <cell r="C24" t="str">
            <v>AHMET AYDIN</v>
          </cell>
          <cell r="D24">
            <v>265</v>
          </cell>
          <cell r="E24">
            <v>0</v>
          </cell>
          <cell r="F24">
            <v>245</v>
          </cell>
          <cell r="G24">
            <v>0</v>
          </cell>
          <cell r="H24">
            <v>20</v>
          </cell>
        </row>
        <row r="25">
          <cell r="A25">
            <v>13307663380</v>
          </cell>
          <cell r="B25" t="str">
            <v>YBS</v>
          </cell>
          <cell r="C25" t="str">
            <v>NURTEN SAĞLAM</v>
          </cell>
          <cell r="D25">
            <v>261</v>
          </cell>
          <cell r="E25">
            <v>3</v>
          </cell>
          <cell r="F25">
            <v>238</v>
          </cell>
          <cell r="G25">
            <v>0</v>
          </cell>
          <cell r="H25">
            <v>20</v>
          </cell>
        </row>
        <row r="26">
          <cell r="A26">
            <v>13613558226</v>
          </cell>
          <cell r="B26" t="str">
            <v>YBS</v>
          </cell>
          <cell r="C26" t="str">
            <v>SERDAR İBİŞ</v>
          </cell>
          <cell r="D26">
            <v>272</v>
          </cell>
          <cell r="E26">
            <v>64</v>
          </cell>
          <cell r="F26">
            <v>191</v>
          </cell>
          <cell r="G26">
            <v>1</v>
          </cell>
          <cell r="H26">
            <v>17</v>
          </cell>
        </row>
        <row r="27">
          <cell r="A27">
            <v>14006640382</v>
          </cell>
          <cell r="B27" t="str">
            <v>YBS</v>
          </cell>
          <cell r="C27" t="str">
            <v>ÜLKER DUMLUPINAR</v>
          </cell>
          <cell r="D27">
            <v>262</v>
          </cell>
          <cell r="E27">
            <v>0</v>
          </cell>
          <cell r="F27">
            <v>262</v>
          </cell>
          <cell r="G27">
            <v>0</v>
          </cell>
          <cell r="H27">
            <v>0</v>
          </cell>
        </row>
        <row r="28">
          <cell r="A28">
            <v>14200935048</v>
          </cell>
          <cell r="B28" t="str">
            <v>YBS</v>
          </cell>
          <cell r="C28" t="str">
            <v>MEHMET KAMBUR</v>
          </cell>
          <cell r="D28">
            <v>139</v>
          </cell>
          <cell r="E28">
            <v>0</v>
          </cell>
          <cell r="F28">
            <v>139</v>
          </cell>
          <cell r="G28">
            <v>0</v>
          </cell>
          <cell r="H28">
            <v>0</v>
          </cell>
        </row>
        <row r="29">
          <cell r="A29">
            <v>14336631210</v>
          </cell>
          <cell r="B29" t="str">
            <v>YBS</v>
          </cell>
          <cell r="C29" t="str">
            <v>ETEM ALTINKAYA</v>
          </cell>
          <cell r="D29">
            <v>311</v>
          </cell>
          <cell r="E29">
            <v>0</v>
          </cell>
          <cell r="F29">
            <v>273</v>
          </cell>
          <cell r="G29">
            <v>0</v>
          </cell>
          <cell r="H29">
            <v>38</v>
          </cell>
        </row>
        <row r="30">
          <cell r="A30">
            <v>14357628220</v>
          </cell>
          <cell r="B30" t="str">
            <v>YBS</v>
          </cell>
          <cell r="C30" t="str">
            <v>MEHMET GÜMÜŞTEN</v>
          </cell>
          <cell r="D30">
            <v>263</v>
          </cell>
          <cell r="E30">
            <v>1</v>
          </cell>
          <cell r="F30">
            <v>187</v>
          </cell>
          <cell r="G30">
            <v>0</v>
          </cell>
          <cell r="H30">
            <v>75</v>
          </cell>
        </row>
        <row r="31">
          <cell r="A31">
            <v>14450625614</v>
          </cell>
          <cell r="B31" t="str">
            <v>YBS</v>
          </cell>
          <cell r="C31" t="str">
            <v>YUSUF ALPTEKİN</v>
          </cell>
          <cell r="D31">
            <v>265</v>
          </cell>
          <cell r="E31">
            <v>15</v>
          </cell>
          <cell r="F31">
            <v>235</v>
          </cell>
          <cell r="G31">
            <v>0</v>
          </cell>
          <cell r="H31">
            <v>15</v>
          </cell>
        </row>
        <row r="32">
          <cell r="A32">
            <v>14657611168</v>
          </cell>
          <cell r="B32" t="str">
            <v>YBS</v>
          </cell>
          <cell r="C32" t="str">
            <v>İSMAİL ELİTOK</v>
          </cell>
          <cell r="D32">
            <v>271</v>
          </cell>
          <cell r="E32">
            <v>0</v>
          </cell>
          <cell r="F32">
            <v>213</v>
          </cell>
          <cell r="G32">
            <v>0</v>
          </cell>
          <cell r="H32">
            <v>58</v>
          </cell>
        </row>
        <row r="33">
          <cell r="A33">
            <v>14795613512</v>
          </cell>
          <cell r="B33" t="str">
            <v>YBS</v>
          </cell>
          <cell r="C33" t="str">
            <v>MURAT ÖZEN</v>
          </cell>
          <cell r="D33">
            <v>262</v>
          </cell>
          <cell r="E33">
            <v>0</v>
          </cell>
          <cell r="F33">
            <v>237</v>
          </cell>
          <cell r="G33">
            <v>0</v>
          </cell>
          <cell r="H33">
            <v>25</v>
          </cell>
        </row>
        <row r="34">
          <cell r="A34">
            <v>14870603964</v>
          </cell>
          <cell r="B34" t="str">
            <v>YBS</v>
          </cell>
          <cell r="C34" t="str">
            <v>HASAN HÜSEYİN ZEYBEK</v>
          </cell>
          <cell r="D34">
            <v>165</v>
          </cell>
          <cell r="E34">
            <v>3</v>
          </cell>
          <cell r="F34">
            <v>142</v>
          </cell>
          <cell r="G34">
            <v>0</v>
          </cell>
          <cell r="H34">
            <v>20</v>
          </cell>
        </row>
        <row r="35">
          <cell r="A35">
            <v>15203590500</v>
          </cell>
          <cell r="B35" t="str">
            <v>YBS</v>
          </cell>
          <cell r="C35" t="str">
            <v>HÜSEYİN BOLBOL</v>
          </cell>
          <cell r="D35">
            <v>330</v>
          </cell>
          <cell r="E35">
            <v>0</v>
          </cell>
          <cell r="F35">
            <v>253</v>
          </cell>
          <cell r="G35">
            <v>0</v>
          </cell>
          <cell r="H35">
            <v>77</v>
          </cell>
        </row>
        <row r="36">
          <cell r="A36">
            <v>15314599478</v>
          </cell>
          <cell r="B36" t="str">
            <v>YBS</v>
          </cell>
          <cell r="C36" t="str">
            <v>İSMAİL ÖZDOĞAN</v>
          </cell>
          <cell r="D36">
            <v>266</v>
          </cell>
          <cell r="E36">
            <v>0</v>
          </cell>
          <cell r="F36">
            <v>254</v>
          </cell>
          <cell r="G36">
            <v>0</v>
          </cell>
          <cell r="H36">
            <v>12</v>
          </cell>
        </row>
        <row r="37">
          <cell r="A37">
            <v>15764581276</v>
          </cell>
          <cell r="B37" t="str">
            <v>YBS</v>
          </cell>
          <cell r="C37" t="str">
            <v>BEDİHA IŞIKLI</v>
          </cell>
          <cell r="D37">
            <v>264</v>
          </cell>
          <cell r="E37">
            <v>0</v>
          </cell>
          <cell r="F37">
            <v>241</v>
          </cell>
          <cell r="G37">
            <v>0</v>
          </cell>
          <cell r="H37">
            <v>23</v>
          </cell>
        </row>
        <row r="38">
          <cell r="A38">
            <v>15770581802</v>
          </cell>
          <cell r="B38" t="str">
            <v>YBS</v>
          </cell>
          <cell r="C38" t="str">
            <v>NAZİFE CANKILIÇ</v>
          </cell>
          <cell r="D38">
            <v>271</v>
          </cell>
          <cell r="E38">
            <v>16</v>
          </cell>
          <cell r="F38">
            <v>226</v>
          </cell>
          <cell r="G38">
            <v>0</v>
          </cell>
          <cell r="H38">
            <v>29</v>
          </cell>
        </row>
        <row r="39">
          <cell r="A39">
            <v>15860578774</v>
          </cell>
          <cell r="B39" t="str">
            <v>YBS</v>
          </cell>
          <cell r="C39" t="str">
            <v>ALİ OSMAN KUTLUER</v>
          </cell>
          <cell r="D39">
            <v>261</v>
          </cell>
          <cell r="E39">
            <v>0</v>
          </cell>
          <cell r="F39">
            <v>241</v>
          </cell>
          <cell r="G39">
            <v>0</v>
          </cell>
          <cell r="H39">
            <v>20</v>
          </cell>
        </row>
        <row r="40">
          <cell r="A40">
            <v>16172568118</v>
          </cell>
          <cell r="B40" t="str">
            <v>YBS</v>
          </cell>
          <cell r="C40" t="str">
            <v>HÜSEYİN AKIN</v>
          </cell>
          <cell r="D40">
            <v>263</v>
          </cell>
          <cell r="E40">
            <v>0</v>
          </cell>
          <cell r="F40">
            <v>263</v>
          </cell>
          <cell r="G40">
            <v>0</v>
          </cell>
          <cell r="H40">
            <v>0</v>
          </cell>
        </row>
        <row r="41">
          <cell r="A41">
            <v>16214559272</v>
          </cell>
          <cell r="B41" t="str">
            <v>YBS</v>
          </cell>
          <cell r="C41" t="str">
            <v>OSMAN ÖZDEMİR</v>
          </cell>
          <cell r="D41">
            <v>269</v>
          </cell>
          <cell r="E41">
            <v>0</v>
          </cell>
          <cell r="F41">
            <v>229</v>
          </cell>
          <cell r="G41">
            <v>0</v>
          </cell>
          <cell r="H41">
            <v>40</v>
          </cell>
        </row>
        <row r="42">
          <cell r="A42">
            <v>16394561072</v>
          </cell>
          <cell r="B42" t="str">
            <v>YBS</v>
          </cell>
          <cell r="C42" t="str">
            <v>İLHAN EYNEL</v>
          </cell>
          <cell r="D42">
            <v>262</v>
          </cell>
          <cell r="E42">
            <v>0</v>
          </cell>
          <cell r="F42">
            <v>254</v>
          </cell>
          <cell r="G42">
            <v>0</v>
          </cell>
          <cell r="H42">
            <v>8</v>
          </cell>
        </row>
        <row r="43">
          <cell r="A43">
            <v>16469551816</v>
          </cell>
          <cell r="B43" t="str">
            <v>YBS</v>
          </cell>
          <cell r="C43" t="str">
            <v>YÜKSEL ÖZDEMİR</v>
          </cell>
          <cell r="D43">
            <v>262</v>
          </cell>
          <cell r="E43">
            <v>0</v>
          </cell>
          <cell r="F43">
            <v>233</v>
          </cell>
          <cell r="G43">
            <v>0</v>
          </cell>
          <cell r="H43">
            <v>29</v>
          </cell>
        </row>
        <row r="44">
          <cell r="A44">
            <v>16517549154</v>
          </cell>
          <cell r="B44" t="str">
            <v>YBS</v>
          </cell>
          <cell r="C44" t="str">
            <v>AHMET ÖZCAN</v>
          </cell>
          <cell r="D44">
            <v>267</v>
          </cell>
          <cell r="E44">
            <v>0</v>
          </cell>
          <cell r="F44">
            <v>241</v>
          </cell>
          <cell r="G44">
            <v>0</v>
          </cell>
          <cell r="H44">
            <v>26</v>
          </cell>
        </row>
        <row r="45">
          <cell r="A45">
            <v>16682543544</v>
          </cell>
          <cell r="B45" t="str">
            <v>YBS</v>
          </cell>
          <cell r="C45" t="str">
            <v>MEHMET KARABAŞ</v>
          </cell>
          <cell r="D45">
            <v>267</v>
          </cell>
          <cell r="E45">
            <v>0</v>
          </cell>
          <cell r="F45">
            <v>246</v>
          </cell>
          <cell r="G45">
            <v>0</v>
          </cell>
          <cell r="H45">
            <v>21</v>
          </cell>
        </row>
        <row r="46">
          <cell r="A46">
            <v>17024535142</v>
          </cell>
          <cell r="B46" t="str">
            <v>YBS</v>
          </cell>
          <cell r="C46" t="str">
            <v>ALİ YİĞİT</v>
          </cell>
          <cell r="D46">
            <v>303</v>
          </cell>
          <cell r="E46">
            <v>70</v>
          </cell>
          <cell r="F46">
            <v>201</v>
          </cell>
          <cell r="G46">
            <v>0</v>
          </cell>
          <cell r="H46">
            <v>32</v>
          </cell>
        </row>
        <row r="47">
          <cell r="A47">
            <v>17054538250</v>
          </cell>
          <cell r="B47" t="str">
            <v>YBS</v>
          </cell>
          <cell r="C47" t="str">
            <v>ÖZKAN KARAPINAR</v>
          </cell>
          <cell r="D47">
            <v>261</v>
          </cell>
          <cell r="E47">
            <v>0</v>
          </cell>
          <cell r="F47">
            <v>230</v>
          </cell>
          <cell r="G47">
            <v>0</v>
          </cell>
          <cell r="H47">
            <v>31</v>
          </cell>
        </row>
        <row r="48">
          <cell r="A48">
            <v>17054541670</v>
          </cell>
          <cell r="B48" t="str">
            <v>YBS</v>
          </cell>
          <cell r="C48" t="str">
            <v>İSMAİL EŞENLİ</v>
          </cell>
          <cell r="D48">
            <v>262</v>
          </cell>
          <cell r="E48">
            <v>0</v>
          </cell>
          <cell r="F48">
            <v>262</v>
          </cell>
          <cell r="G48">
            <v>0</v>
          </cell>
          <cell r="H48">
            <v>0</v>
          </cell>
        </row>
        <row r="49">
          <cell r="A49">
            <v>17585520700</v>
          </cell>
          <cell r="B49" t="str">
            <v>YBS</v>
          </cell>
          <cell r="C49" t="str">
            <v>ERKAN BİNBİR</v>
          </cell>
          <cell r="D49">
            <v>272</v>
          </cell>
          <cell r="E49">
            <v>0</v>
          </cell>
          <cell r="F49">
            <v>214</v>
          </cell>
          <cell r="G49">
            <v>0</v>
          </cell>
          <cell r="H49">
            <v>58</v>
          </cell>
        </row>
        <row r="50">
          <cell r="A50">
            <v>17711517178</v>
          </cell>
          <cell r="B50" t="str">
            <v>YBS</v>
          </cell>
          <cell r="C50" t="str">
            <v>VELİ ÇIPLAK</v>
          </cell>
          <cell r="D50">
            <v>53</v>
          </cell>
          <cell r="E50">
            <v>0</v>
          </cell>
          <cell r="F50">
            <v>48</v>
          </cell>
          <cell r="G50">
            <v>0</v>
          </cell>
          <cell r="H50">
            <v>5</v>
          </cell>
        </row>
        <row r="51">
          <cell r="A51">
            <v>17876510960</v>
          </cell>
          <cell r="B51" t="str">
            <v>YBS</v>
          </cell>
          <cell r="C51" t="str">
            <v>MEHMET GÜMÜŞ</v>
          </cell>
          <cell r="D51">
            <v>267</v>
          </cell>
          <cell r="E51">
            <v>0</v>
          </cell>
          <cell r="F51">
            <v>229</v>
          </cell>
          <cell r="G51">
            <v>0</v>
          </cell>
          <cell r="H51">
            <v>38</v>
          </cell>
        </row>
        <row r="52">
          <cell r="A52">
            <v>17876511332</v>
          </cell>
          <cell r="B52" t="str">
            <v>YBS</v>
          </cell>
          <cell r="C52" t="str">
            <v>ALİ GÜRSEL</v>
          </cell>
          <cell r="D52">
            <v>263</v>
          </cell>
          <cell r="E52">
            <v>0</v>
          </cell>
          <cell r="F52">
            <v>263</v>
          </cell>
          <cell r="G52">
            <v>0</v>
          </cell>
          <cell r="H52">
            <v>0</v>
          </cell>
        </row>
        <row r="53">
          <cell r="A53">
            <v>17975500374</v>
          </cell>
          <cell r="B53" t="str">
            <v>YBS</v>
          </cell>
          <cell r="C53" t="str">
            <v>AHMET AL</v>
          </cell>
          <cell r="D53">
            <v>267</v>
          </cell>
          <cell r="E53">
            <v>0</v>
          </cell>
          <cell r="F53">
            <v>229</v>
          </cell>
          <cell r="G53">
            <v>0</v>
          </cell>
          <cell r="H53">
            <v>38</v>
          </cell>
        </row>
        <row r="54">
          <cell r="A54">
            <v>18173501736</v>
          </cell>
          <cell r="B54" t="str">
            <v>YBS</v>
          </cell>
          <cell r="C54" t="str">
            <v>HASAN OTURAK</v>
          </cell>
          <cell r="D54">
            <v>267</v>
          </cell>
          <cell r="E54">
            <v>0</v>
          </cell>
          <cell r="F54">
            <v>237</v>
          </cell>
          <cell r="G54">
            <v>0</v>
          </cell>
          <cell r="H54">
            <v>30</v>
          </cell>
        </row>
        <row r="55">
          <cell r="A55">
            <v>18320499220</v>
          </cell>
          <cell r="B55" t="str">
            <v>YBS</v>
          </cell>
          <cell r="C55" t="str">
            <v>SÜLEYMAN KIRÇAY</v>
          </cell>
          <cell r="D55">
            <v>267</v>
          </cell>
          <cell r="E55">
            <v>20</v>
          </cell>
          <cell r="F55">
            <v>223</v>
          </cell>
          <cell r="G55">
            <v>2</v>
          </cell>
          <cell r="H55">
            <v>24</v>
          </cell>
        </row>
        <row r="56">
          <cell r="A56">
            <v>18413493654</v>
          </cell>
          <cell r="B56" t="str">
            <v>YBS</v>
          </cell>
          <cell r="C56" t="str">
            <v>MEHMET AYDIN</v>
          </cell>
          <cell r="D56">
            <v>262</v>
          </cell>
          <cell r="E56">
            <v>0</v>
          </cell>
          <cell r="F56">
            <v>247</v>
          </cell>
          <cell r="G56">
            <v>0</v>
          </cell>
          <cell r="H56">
            <v>15</v>
          </cell>
        </row>
        <row r="57">
          <cell r="A57">
            <v>18689479574</v>
          </cell>
          <cell r="B57" t="str">
            <v>YBS</v>
          </cell>
          <cell r="C57" t="str">
            <v>ÖMER KATIRAN</v>
          </cell>
          <cell r="D57">
            <v>269</v>
          </cell>
          <cell r="E57">
            <v>0</v>
          </cell>
          <cell r="F57">
            <v>239</v>
          </cell>
          <cell r="G57">
            <v>0</v>
          </cell>
          <cell r="H57">
            <v>30</v>
          </cell>
        </row>
        <row r="58">
          <cell r="A58">
            <v>18920475860</v>
          </cell>
          <cell r="B58" t="str">
            <v>YBS</v>
          </cell>
          <cell r="C58" t="str">
            <v>HATİCE AYDIN</v>
          </cell>
          <cell r="D58">
            <v>261</v>
          </cell>
          <cell r="E58">
            <v>5</v>
          </cell>
          <cell r="F58">
            <v>219</v>
          </cell>
          <cell r="G58">
            <v>0</v>
          </cell>
          <cell r="H58">
            <v>37</v>
          </cell>
        </row>
        <row r="59">
          <cell r="A59">
            <v>19250497782</v>
          </cell>
          <cell r="B59" t="str">
            <v>YBS</v>
          </cell>
          <cell r="C59" t="str">
            <v>NECATİ DEMİR</v>
          </cell>
          <cell r="D59">
            <v>262</v>
          </cell>
          <cell r="E59">
            <v>0</v>
          </cell>
          <cell r="F59">
            <v>238</v>
          </cell>
          <cell r="G59">
            <v>0</v>
          </cell>
          <cell r="H59">
            <v>24</v>
          </cell>
        </row>
        <row r="60">
          <cell r="A60">
            <v>19259465416</v>
          </cell>
          <cell r="B60" t="str">
            <v>YBS</v>
          </cell>
          <cell r="C60" t="str">
            <v>OSMAN AÇIKGÖZ</v>
          </cell>
          <cell r="D60">
            <v>264</v>
          </cell>
          <cell r="E60">
            <v>0</v>
          </cell>
          <cell r="F60">
            <v>264</v>
          </cell>
          <cell r="G60">
            <v>0</v>
          </cell>
          <cell r="H60">
            <v>0</v>
          </cell>
        </row>
        <row r="61">
          <cell r="A61">
            <v>19280464464</v>
          </cell>
          <cell r="B61" t="str">
            <v>YBS</v>
          </cell>
          <cell r="C61" t="str">
            <v>TURGUT TAŞ</v>
          </cell>
          <cell r="D61">
            <v>271</v>
          </cell>
          <cell r="E61">
            <v>0</v>
          </cell>
          <cell r="F61">
            <v>196</v>
          </cell>
          <cell r="G61">
            <v>0</v>
          </cell>
          <cell r="H61">
            <v>75</v>
          </cell>
        </row>
        <row r="62">
          <cell r="A62">
            <v>19367461164</v>
          </cell>
          <cell r="B62" t="str">
            <v>YBS</v>
          </cell>
          <cell r="C62" t="str">
            <v>BURHAN KANAL</v>
          </cell>
          <cell r="D62">
            <v>268</v>
          </cell>
          <cell r="E62">
            <v>0</v>
          </cell>
          <cell r="F62">
            <v>237</v>
          </cell>
          <cell r="G62">
            <v>0</v>
          </cell>
          <cell r="H62">
            <v>31</v>
          </cell>
        </row>
        <row r="63">
          <cell r="A63">
            <v>19469448308</v>
          </cell>
          <cell r="B63" t="str">
            <v>YBS</v>
          </cell>
          <cell r="C63" t="str">
            <v>CELAL SEZER</v>
          </cell>
          <cell r="D63">
            <v>266</v>
          </cell>
          <cell r="E63">
            <v>9</v>
          </cell>
          <cell r="F63">
            <v>213</v>
          </cell>
          <cell r="G63">
            <v>0</v>
          </cell>
          <cell r="H63">
            <v>44</v>
          </cell>
        </row>
        <row r="64">
          <cell r="A64">
            <v>19493449890</v>
          </cell>
          <cell r="B64" t="str">
            <v>YBS</v>
          </cell>
          <cell r="C64" t="str">
            <v>MUSTAFA BAYRAM</v>
          </cell>
          <cell r="D64">
            <v>263</v>
          </cell>
          <cell r="E64">
            <v>0</v>
          </cell>
          <cell r="F64">
            <v>263</v>
          </cell>
          <cell r="G64">
            <v>0</v>
          </cell>
          <cell r="H64">
            <v>0</v>
          </cell>
        </row>
        <row r="65">
          <cell r="A65">
            <v>19520448902</v>
          </cell>
          <cell r="B65" t="str">
            <v>YBS</v>
          </cell>
          <cell r="C65" t="str">
            <v>ALİ BAYRAM</v>
          </cell>
          <cell r="D65">
            <v>266</v>
          </cell>
          <cell r="E65">
            <v>3</v>
          </cell>
          <cell r="F65">
            <v>243</v>
          </cell>
          <cell r="G65">
            <v>0</v>
          </cell>
          <cell r="H65">
            <v>20</v>
          </cell>
        </row>
        <row r="66">
          <cell r="A66">
            <v>19610453212</v>
          </cell>
          <cell r="B66" t="str">
            <v>YBS</v>
          </cell>
          <cell r="C66" t="str">
            <v>SERKAN ŞENTÜRK</v>
          </cell>
          <cell r="D66">
            <v>262</v>
          </cell>
          <cell r="E66">
            <v>0</v>
          </cell>
          <cell r="F66">
            <v>252</v>
          </cell>
          <cell r="G66">
            <v>0</v>
          </cell>
          <cell r="H66">
            <v>10</v>
          </cell>
        </row>
        <row r="67">
          <cell r="A67">
            <v>19658454158</v>
          </cell>
          <cell r="B67" t="str">
            <v>YBS</v>
          </cell>
          <cell r="C67" t="str">
            <v>ALİ BACAKSIZ</v>
          </cell>
          <cell r="D67">
            <v>264</v>
          </cell>
          <cell r="E67">
            <v>0</v>
          </cell>
          <cell r="F67">
            <v>248</v>
          </cell>
          <cell r="G67">
            <v>0</v>
          </cell>
          <cell r="H67">
            <v>16</v>
          </cell>
        </row>
        <row r="68">
          <cell r="A68">
            <v>20012439674</v>
          </cell>
          <cell r="B68" t="str">
            <v>YBS</v>
          </cell>
          <cell r="C68" t="str">
            <v>MEHMET ALİ DEMİR</v>
          </cell>
          <cell r="D68">
            <v>261</v>
          </cell>
          <cell r="E68">
            <v>3</v>
          </cell>
          <cell r="F68">
            <v>249</v>
          </cell>
          <cell r="G68">
            <v>0</v>
          </cell>
          <cell r="H68">
            <v>9</v>
          </cell>
        </row>
        <row r="69">
          <cell r="A69">
            <v>20285424704</v>
          </cell>
          <cell r="B69" t="str">
            <v>YBS</v>
          </cell>
          <cell r="C69" t="str">
            <v>MUSTAFA GÜZELYURT</v>
          </cell>
          <cell r="D69">
            <v>268</v>
          </cell>
          <cell r="E69">
            <v>20</v>
          </cell>
          <cell r="F69">
            <v>216</v>
          </cell>
          <cell r="G69">
            <v>0</v>
          </cell>
          <cell r="H69">
            <v>32</v>
          </cell>
        </row>
        <row r="70">
          <cell r="A70">
            <v>20462417680</v>
          </cell>
          <cell r="B70" t="str">
            <v>YBS</v>
          </cell>
          <cell r="C70" t="str">
            <v>AHMET DEMİRELLİ</v>
          </cell>
          <cell r="D70">
            <v>291</v>
          </cell>
          <cell r="E70">
            <v>19</v>
          </cell>
          <cell r="F70">
            <v>259</v>
          </cell>
          <cell r="G70">
            <v>1</v>
          </cell>
          <cell r="H70">
            <v>13</v>
          </cell>
        </row>
        <row r="71">
          <cell r="A71">
            <v>20468424606</v>
          </cell>
          <cell r="B71" t="str">
            <v>YBS</v>
          </cell>
          <cell r="C71" t="str">
            <v>ALTAN AKMEŞE</v>
          </cell>
          <cell r="D71">
            <v>262</v>
          </cell>
          <cell r="E71">
            <v>0</v>
          </cell>
          <cell r="F71">
            <v>262</v>
          </cell>
          <cell r="G71">
            <v>0</v>
          </cell>
          <cell r="H71">
            <v>0</v>
          </cell>
        </row>
        <row r="72">
          <cell r="A72">
            <v>20801413762</v>
          </cell>
          <cell r="B72" t="str">
            <v>YBS</v>
          </cell>
          <cell r="C72" t="str">
            <v>ALİ ÖZDEMİRTEKİN</v>
          </cell>
          <cell r="D72">
            <v>261</v>
          </cell>
          <cell r="E72">
            <v>0</v>
          </cell>
          <cell r="F72">
            <v>235</v>
          </cell>
          <cell r="G72">
            <v>0</v>
          </cell>
          <cell r="H72">
            <v>26</v>
          </cell>
        </row>
        <row r="73">
          <cell r="A73">
            <v>21044399462</v>
          </cell>
          <cell r="B73" t="str">
            <v>YBS</v>
          </cell>
          <cell r="C73" t="str">
            <v>MEHMET EMİN KARAASLAN</v>
          </cell>
          <cell r="D73">
            <v>270</v>
          </cell>
          <cell r="E73">
            <v>0</v>
          </cell>
          <cell r="F73">
            <v>245</v>
          </cell>
          <cell r="G73">
            <v>0</v>
          </cell>
          <cell r="H73">
            <v>25</v>
          </cell>
        </row>
        <row r="74">
          <cell r="A74">
            <v>21215399574</v>
          </cell>
          <cell r="B74" t="str">
            <v>YBS</v>
          </cell>
          <cell r="C74" t="str">
            <v>NİZAMETTİN BORAN</v>
          </cell>
          <cell r="D74">
            <v>262</v>
          </cell>
          <cell r="E74">
            <v>0</v>
          </cell>
          <cell r="F74">
            <v>252</v>
          </cell>
          <cell r="G74">
            <v>0</v>
          </cell>
          <cell r="H74">
            <v>10</v>
          </cell>
        </row>
        <row r="75">
          <cell r="A75">
            <v>21227402392</v>
          </cell>
          <cell r="B75" t="str">
            <v>YBS</v>
          </cell>
          <cell r="C75" t="str">
            <v>MUSTAFA VURGUN</v>
          </cell>
          <cell r="D75">
            <v>266</v>
          </cell>
          <cell r="E75">
            <v>0</v>
          </cell>
          <cell r="F75">
            <v>250</v>
          </cell>
          <cell r="G75">
            <v>0</v>
          </cell>
          <cell r="H75">
            <v>16</v>
          </cell>
        </row>
        <row r="76">
          <cell r="A76">
            <v>21743382314</v>
          </cell>
          <cell r="B76" t="str">
            <v>YBS</v>
          </cell>
          <cell r="C76" t="str">
            <v>RAMAZAN AKIN</v>
          </cell>
          <cell r="D76">
            <v>256</v>
          </cell>
          <cell r="E76">
            <v>10</v>
          </cell>
          <cell r="F76">
            <v>226</v>
          </cell>
          <cell r="G76">
            <v>4</v>
          </cell>
          <cell r="H76">
            <v>20</v>
          </cell>
        </row>
        <row r="77">
          <cell r="A77">
            <v>22055362162</v>
          </cell>
          <cell r="B77" t="str">
            <v>YBS</v>
          </cell>
          <cell r="C77" t="str">
            <v>MUSTAFA BIÇAK</v>
          </cell>
          <cell r="D77">
            <v>277</v>
          </cell>
          <cell r="E77">
            <v>0</v>
          </cell>
          <cell r="F77">
            <v>199</v>
          </cell>
          <cell r="G77">
            <v>0</v>
          </cell>
          <cell r="H77">
            <v>78</v>
          </cell>
        </row>
        <row r="78">
          <cell r="A78">
            <v>22100370050</v>
          </cell>
          <cell r="B78" t="str">
            <v>YBS</v>
          </cell>
          <cell r="C78" t="str">
            <v>AYGÜN ORDU</v>
          </cell>
          <cell r="D78">
            <v>265</v>
          </cell>
          <cell r="E78">
            <v>0</v>
          </cell>
          <cell r="F78">
            <v>242</v>
          </cell>
          <cell r="G78">
            <v>0</v>
          </cell>
          <cell r="H78">
            <v>23</v>
          </cell>
        </row>
        <row r="79">
          <cell r="A79">
            <v>22172361734</v>
          </cell>
          <cell r="B79" t="str">
            <v>YBS</v>
          </cell>
          <cell r="C79" t="str">
            <v>AHMET ÖZTÜRK</v>
          </cell>
          <cell r="D79">
            <v>263</v>
          </cell>
          <cell r="E79">
            <v>1</v>
          </cell>
          <cell r="F79">
            <v>235</v>
          </cell>
          <cell r="G79">
            <v>0</v>
          </cell>
          <cell r="H79">
            <v>27</v>
          </cell>
        </row>
        <row r="80">
          <cell r="A80">
            <v>22190360092</v>
          </cell>
          <cell r="B80" t="str">
            <v>YBS</v>
          </cell>
          <cell r="C80" t="str">
            <v>İBRAHİM MALLI</v>
          </cell>
          <cell r="D80">
            <v>271</v>
          </cell>
          <cell r="E80">
            <v>0</v>
          </cell>
          <cell r="F80">
            <v>245</v>
          </cell>
          <cell r="G80">
            <v>0</v>
          </cell>
          <cell r="H80">
            <v>26</v>
          </cell>
        </row>
        <row r="81">
          <cell r="A81">
            <v>22214366512</v>
          </cell>
          <cell r="B81" t="str">
            <v>YBS</v>
          </cell>
          <cell r="C81" t="str">
            <v>MUSTAFA EĞDEMİR</v>
          </cell>
          <cell r="D81">
            <v>306</v>
          </cell>
          <cell r="E81">
            <v>0</v>
          </cell>
          <cell r="F81">
            <v>235</v>
          </cell>
          <cell r="G81">
            <v>0</v>
          </cell>
          <cell r="H81">
            <v>71</v>
          </cell>
        </row>
        <row r="82">
          <cell r="A82">
            <v>22268364632</v>
          </cell>
          <cell r="B82" t="str">
            <v>YBS</v>
          </cell>
          <cell r="C82" t="str">
            <v>ZAFER GÜZELALP</v>
          </cell>
          <cell r="D82">
            <v>262</v>
          </cell>
          <cell r="E82">
            <v>0</v>
          </cell>
          <cell r="F82">
            <v>246</v>
          </cell>
          <cell r="G82">
            <v>0</v>
          </cell>
          <cell r="H82">
            <v>16</v>
          </cell>
        </row>
        <row r="83">
          <cell r="A83">
            <v>22430359862</v>
          </cell>
          <cell r="B83" t="str">
            <v>YBS</v>
          </cell>
          <cell r="C83" t="str">
            <v>SELİME BOZ</v>
          </cell>
          <cell r="D83">
            <v>298</v>
          </cell>
          <cell r="E83">
            <v>100</v>
          </cell>
          <cell r="F83">
            <v>170</v>
          </cell>
          <cell r="G83">
            <v>0</v>
          </cell>
          <cell r="H83">
            <v>28</v>
          </cell>
        </row>
        <row r="84">
          <cell r="A84">
            <v>22505356840</v>
          </cell>
          <cell r="B84" t="str">
            <v>YBS</v>
          </cell>
          <cell r="C84" t="str">
            <v>NURAY ERTEKİN</v>
          </cell>
          <cell r="D84">
            <v>261</v>
          </cell>
          <cell r="E84">
            <v>0</v>
          </cell>
          <cell r="F84">
            <v>207</v>
          </cell>
          <cell r="G84">
            <v>0</v>
          </cell>
          <cell r="H84">
            <v>54</v>
          </cell>
        </row>
        <row r="85">
          <cell r="A85">
            <v>22523356198</v>
          </cell>
          <cell r="B85" t="str">
            <v>YBS</v>
          </cell>
          <cell r="C85" t="str">
            <v>MESUT ATALA</v>
          </cell>
          <cell r="D85">
            <v>267</v>
          </cell>
          <cell r="E85">
            <v>0</v>
          </cell>
          <cell r="F85">
            <v>208</v>
          </cell>
          <cell r="G85">
            <v>0</v>
          </cell>
          <cell r="H85">
            <v>59</v>
          </cell>
        </row>
        <row r="86">
          <cell r="A86">
            <v>22796339652</v>
          </cell>
          <cell r="B86" t="str">
            <v>YBS</v>
          </cell>
          <cell r="C86" t="str">
            <v>HÜSEYİN TAŞKIRAN</v>
          </cell>
          <cell r="D86">
            <v>270</v>
          </cell>
          <cell r="E86">
            <v>0</v>
          </cell>
          <cell r="F86">
            <v>230</v>
          </cell>
          <cell r="G86">
            <v>0</v>
          </cell>
          <cell r="H86">
            <v>40</v>
          </cell>
        </row>
        <row r="87">
          <cell r="A87">
            <v>22871337160</v>
          </cell>
          <cell r="B87" t="str">
            <v>YBS</v>
          </cell>
          <cell r="C87" t="str">
            <v>ŞERİF TAŞKIRAN</v>
          </cell>
          <cell r="D87">
            <v>256</v>
          </cell>
          <cell r="E87">
            <v>0</v>
          </cell>
          <cell r="F87">
            <v>220</v>
          </cell>
          <cell r="G87">
            <v>0</v>
          </cell>
          <cell r="H87">
            <v>36</v>
          </cell>
        </row>
        <row r="88">
          <cell r="A88">
            <v>22955334542</v>
          </cell>
          <cell r="B88" t="str">
            <v>YBS</v>
          </cell>
          <cell r="C88" t="str">
            <v>MUSTAFA AKYOL</v>
          </cell>
          <cell r="D88">
            <v>269</v>
          </cell>
          <cell r="E88">
            <v>0</v>
          </cell>
          <cell r="F88">
            <v>221</v>
          </cell>
          <cell r="G88">
            <v>0</v>
          </cell>
          <cell r="H88">
            <v>48</v>
          </cell>
        </row>
        <row r="89">
          <cell r="A89">
            <v>23015339590</v>
          </cell>
          <cell r="B89" t="str">
            <v>YBS</v>
          </cell>
          <cell r="C89" t="str">
            <v>ÖZCAN AYAZ</v>
          </cell>
          <cell r="D89">
            <v>308</v>
          </cell>
          <cell r="E89">
            <v>2</v>
          </cell>
          <cell r="F89">
            <v>224</v>
          </cell>
          <cell r="G89">
            <v>1</v>
          </cell>
          <cell r="H89">
            <v>82</v>
          </cell>
        </row>
        <row r="90">
          <cell r="A90">
            <v>23021339362</v>
          </cell>
          <cell r="B90" t="str">
            <v>YBS</v>
          </cell>
          <cell r="C90" t="str">
            <v>KADİR AYAZ</v>
          </cell>
          <cell r="D90">
            <v>261</v>
          </cell>
          <cell r="E90">
            <v>0</v>
          </cell>
          <cell r="F90">
            <v>195</v>
          </cell>
          <cell r="G90">
            <v>0</v>
          </cell>
          <cell r="H90">
            <v>66</v>
          </cell>
        </row>
        <row r="91">
          <cell r="A91">
            <v>23126327400</v>
          </cell>
          <cell r="B91" t="str">
            <v>YBS</v>
          </cell>
          <cell r="C91" t="str">
            <v>ALİ ŞAHİN</v>
          </cell>
          <cell r="D91">
            <v>265</v>
          </cell>
          <cell r="E91">
            <v>0</v>
          </cell>
          <cell r="F91">
            <v>245</v>
          </cell>
          <cell r="G91">
            <v>0</v>
          </cell>
          <cell r="H91">
            <v>20</v>
          </cell>
        </row>
        <row r="92">
          <cell r="A92">
            <v>23315329840</v>
          </cell>
          <cell r="B92" t="str">
            <v>YBS</v>
          </cell>
          <cell r="C92" t="str">
            <v>ALİ TEKELİ</v>
          </cell>
          <cell r="D92">
            <v>236</v>
          </cell>
          <cell r="E92">
            <v>5</v>
          </cell>
          <cell r="F92">
            <v>221</v>
          </cell>
          <cell r="G92">
            <v>0</v>
          </cell>
          <cell r="H92">
            <v>10</v>
          </cell>
        </row>
        <row r="93">
          <cell r="A93">
            <v>23564321770</v>
          </cell>
          <cell r="B93" t="str">
            <v>YBS</v>
          </cell>
          <cell r="C93" t="str">
            <v>MUSTAFA KARAKAYA</v>
          </cell>
          <cell r="D93">
            <v>263</v>
          </cell>
          <cell r="E93">
            <v>0</v>
          </cell>
          <cell r="F93">
            <v>253</v>
          </cell>
          <cell r="G93">
            <v>0</v>
          </cell>
          <cell r="H93">
            <v>10</v>
          </cell>
        </row>
        <row r="94">
          <cell r="A94">
            <v>23672310598</v>
          </cell>
          <cell r="B94" t="str">
            <v>YBS</v>
          </cell>
          <cell r="C94" t="str">
            <v>ADEM ERTÜRK</v>
          </cell>
          <cell r="D94">
            <v>238</v>
          </cell>
          <cell r="E94">
            <v>0</v>
          </cell>
          <cell r="F94">
            <v>230</v>
          </cell>
          <cell r="G94">
            <v>0</v>
          </cell>
          <cell r="H94">
            <v>8</v>
          </cell>
        </row>
        <row r="95">
          <cell r="A95">
            <v>23681311500</v>
          </cell>
          <cell r="B95" t="str">
            <v>YBS</v>
          </cell>
          <cell r="C95" t="str">
            <v>MEHMET CANTÜRK</v>
          </cell>
          <cell r="D95">
            <v>32</v>
          </cell>
          <cell r="E95">
            <v>0</v>
          </cell>
          <cell r="F95">
            <v>0</v>
          </cell>
          <cell r="G95">
            <v>0</v>
          </cell>
          <cell r="H95">
            <v>32</v>
          </cell>
        </row>
        <row r="96">
          <cell r="A96">
            <v>23987310092</v>
          </cell>
          <cell r="B96" t="str">
            <v>YBS</v>
          </cell>
          <cell r="C96" t="str">
            <v>HASAN HÜSEYİN DEMİRYILMAZ</v>
          </cell>
          <cell r="D96">
            <v>268</v>
          </cell>
          <cell r="E96">
            <v>0</v>
          </cell>
          <cell r="F96">
            <v>256</v>
          </cell>
          <cell r="G96">
            <v>0</v>
          </cell>
          <cell r="H96">
            <v>12</v>
          </cell>
        </row>
        <row r="97">
          <cell r="A97">
            <v>24062305248</v>
          </cell>
          <cell r="B97" t="str">
            <v>YBS</v>
          </cell>
          <cell r="C97" t="str">
            <v>ADİL ŞEN</v>
          </cell>
          <cell r="D97">
            <v>265</v>
          </cell>
          <cell r="E97">
            <v>0</v>
          </cell>
          <cell r="F97">
            <v>249</v>
          </cell>
          <cell r="G97">
            <v>0</v>
          </cell>
          <cell r="H97">
            <v>16</v>
          </cell>
        </row>
        <row r="98">
          <cell r="A98">
            <v>24095303860</v>
          </cell>
          <cell r="B98" t="str">
            <v>YBS</v>
          </cell>
          <cell r="C98" t="str">
            <v>MEHMET SOLMAZ</v>
          </cell>
          <cell r="D98">
            <v>255</v>
          </cell>
          <cell r="E98">
            <v>44</v>
          </cell>
          <cell r="F98">
            <v>161</v>
          </cell>
          <cell r="G98">
            <v>0</v>
          </cell>
          <cell r="H98">
            <v>50</v>
          </cell>
        </row>
        <row r="99">
          <cell r="A99">
            <v>24325574800</v>
          </cell>
          <cell r="B99" t="str">
            <v>YBS</v>
          </cell>
          <cell r="C99" t="str">
            <v>OKTAY BORA</v>
          </cell>
          <cell r="D99">
            <v>138</v>
          </cell>
          <cell r="E99">
            <v>0</v>
          </cell>
          <cell r="F99">
            <v>138</v>
          </cell>
          <cell r="G99">
            <v>0</v>
          </cell>
          <cell r="H99">
            <v>0</v>
          </cell>
        </row>
        <row r="100">
          <cell r="A100">
            <v>24599287444</v>
          </cell>
          <cell r="B100" t="str">
            <v>YBS</v>
          </cell>
          <cell r="C100" t="str">
            <v>HÜSEYİN DİNÇER</v>
          </cell>
          <cell r="D100">
            <v>262</v>
          </cell>
          <cell r="E100">
            <v>3</v>
          </cell>
          <cell r="F100">
            <v>259</v>
          </cell>
          <cell r="G100">
            <v>0</v>
          </cell>
          <cell r="H100">
            <v>0</v>
          </cell>
        </row>
        <row r="101">
          <cell r="A101">
            <v>24629286188</v>
          </cell>
          <cell r="B101" t="str">
            <v>YBS</v>
          </cell>
          <cell r="C101" t="str">
            <v>SÜLEHA BULUT</v>
          </cell>
          <cell r="D101">
            <v>261</v>
          </cell>
          <cell r="E101">
            <v>3</v>
          </cell>
          <cell r="F101">
            <v>224</v>
          </cell>
          <cell r="G101">
            <v>0</v>
          </cell>
          <cell r="H101">
            <v>34</v>
          </cell>
        </row>
        <row r="102">
          <cell r="A102">
            <v>24695284088</v>
          </cell>
          <cell r="B102" t="str">
            <v>YBS</v>
          </cell>
          <cell r="C102" t="str">
            <v>ABDUL KAZİ KARAKUŞ</v>
          </cell>
          <cell r="D102">
            <v>266</v>
          </cell>
          <cell r="E102">
            <v>0</v>
          </cell>
          <cell r="F102">
            <v>245</v>
          </cell>
          <cell r="G102">
            <v>0</v>
          </cell>
          <cell r="H102">
            <v>21</v>
          </cell>
        </row>
        <row r="103">
          <cell r="A103">
            <v>24752281630</v>
          </cell>
          <cell r="B103" t="str">
            <v>YBS</v>
          </cell>
          <cell r="C103" t="str">
            <v>AZİME ERDEM</v>
          </cell>
          <cell r="D103">
            <v>10</v>
          </cell>
          <cell r="E103">
            <v>0</v>
          </cell>
          <cell r="F103">
            <v>10</v>
          </cell>
          <cell r="G103">
            <v>0</v>
          </cell>
          <cell r="H103">
            <v>0</v>
          </cell>
        </row>
        <row r="104">
          <cell r="A104">
            <v>25049268624</v>
          </cell>
          <cell r="B104" t="str">
            <v>YBS</v>
          </cell>
          <cell r="C104" t="str">
            <v>YÜCEL ZENGİN</v>
          </cell>
          <cell r="D104">
            <v>264</v>
          </cell>
          <cell r="E104">
            <v>0</v>
          </cell>
          <cell r="F104">
            <v>241</v>
          </cell>
          <cell r="G104">
            <v>0</v>
          </cell>
          <cell r="H104">
            <v>23</v>
          </cell>
        </row>
        <row r="105">
          <cell r="A105">
            <v>25157268196</v>
          </cell>
          <cell r="B105" t="str">
            <v>YBS</v>
          </cell>
          <cell r="C105" t="str">
            <v>NURULLAH BAL</v>
          </cell>
          <cell r="D105">
            <v>262</v>
          </cell>
          <cell r="E105">
            <v>0</v>
          </cell>
          <cell r="F105">
            <v>254</v>
          </cell>
          <cell r="G105">
            <v>0</v>
          </cell>
          <cell r="H105">
            <v>8</v>
          </cell>
        </row>
        <row r="106">
          <cell r="A106">
            <v>25184267476</v>
          </cell>
          <cell r="B106" t="str">
            <v>YBS</v>
          </cell>
          <cell r="C106" t="str">
            <v>AZEM ÖZ</v>
          </cell>
          <cell r="D106">
            <v>264</v>
          </cell>
          <cell r="E106">
            <v>0</v>
          </cell>
          <cell r="F106">
            <v>252</v>
          </cell>
          <cell r="G106">
            <v>0</v>
          </cell>
          <cell r="H106">
            <v>12</v>
          </cell>
        </row>
        <row r="107">
          <cell r="A107">
            <v>25370261264</v>
          </cell>
          <cell r="B107" t="str">
            <v>YBS</v>
          </cell>
          <cell r="C107" t="str">
            <v>SUAT SARGIN</v>
          </cell>
          <cell r="D107">
            <v>272</v>
          </cell>
          <cell r="E107">
            <v>0</v>
          </cell>
          <cell r="F107">
            <v>205</v>
          </cell>
          <cell r="G107">
            <v>0</v>
          </cell>
          <cell r="H107">
            <v>67</v>
          </cell>
        </row>
        <row r="108">
          <cell r="A108">
            <v>25532256268</v>
          </cell>
          <cell r="B108" t="str">
            <v>YBS</v>
          </cell>
          <cell r="C108" t="str">
            <v>SANİYE MUTLU</v>
          </cell>
          <cell r="D108">
            <v>262</v>
          </cell>
          <cell r="E108">
            <v>0</v>
          </cell>
          <cell r="F108">
            <v>262</v>
          </cell>
          <cell r="G108">
            <v>0</v>
          </cell>
          <cell r="H108">
            <v>0</v>
          </cell>
        </row>
        <row r="109">
          <cell r="A109">
            <v>25697250118</v>
          </cell>
          <cell r="B109" t="str">
            <v>YBS</v>
          </cell>
          <cell r="C109" t="str">
            <v>FATİH GÜZEL</v>
          </cell>
          <cell r="D109">
            <v>289</v>
          </cell>
          <cell r="E109">
            <v>0</v>
          </cell>
          <cell r="F109">
            <v>251</v>
          </cell>
          <cell r="G109">
            <v>0</v>
          </cell>
          <cell r="H109">
            <v>38</v>
          </cell>
        </row>
        <row r="110">
          <cell r="A110">
            <v>26093236966</v>
          </cell>
          <cell r="B110" t="str">
            <v>YBS</v>
          </cell>
          <cell r="C110" t="str">
            <v>TÜRKAN SAYI</v>
          </cell>
          <cell r="D110">
            <v>270</v>
          </cell>
          <cell r="E110">
            <v>4</v>
          </cell>
          <cell r="F110">
            <v>217</v>
          </cell>
          <cell r="G110">
            <v>0</v>
          </cell>
          <cell r="H110">
            <v>49</v>
          </cell>
        </row>
        <row r="111">
          <cell r="A111">
            <v>26150235048</v>
          </cell>
          <cell r="B111" t="str">
            <v>YBS</v>
          </cell>
          <cell r="C111" t="str">
            <v>BEKİR TAŞKIN</v>
          </cell>
          <cell r="D111">
            <v>262</v>
          </cell>
          <cell r="E111">
            <v>0</v>
          </cell>
          <cell r="F111">
            <v>259</v>
          </cell>
          <cell r="G111">
            <v>0</v>
          </cell>
          <cell r="H111">
            <v>3</v>
          </cell>
        </row>
        <row r="112">
          <cell r="A112">
            <v>26192233996</v>
          </cell>
          <cell r="B112" t="str">
            <v>YBS</v>
          </cell>
          <cell r="C112" t="str">
            <v>ARİF KOÇ</v>
          </cell>
          <cell r="D112">
            <v>269</v>
          </cell>
          <cell r="E112">
            <v>0</v>
          </cell>
          <cell r="F112">
            <v>213</v>
          </cell>
          <cell r="G112">
            <v>0</v>
          </cell>
          <cell r="H112">
            <v>56</v>
          </cell>
        </row>
        <row r="113">
          <cell r="A113">
            <v>26339221626</v>
          </cell>
          <cell r="B113" t="str">
            <v>YBS</v>
          </cell>
          <cell r="C113" t="str">
            <v>ADEM GÜNEL</v>
          </cell>
          <cell r="D113">
            <v>264</v>
          </cell>
          <cell r="E113">
            <v>0</v>
          </cell>
          <cell r="F113">
            <v>263</v>
          </cell>
          <cell r="G113">
            <v>0</v>
          </cell>
          <cell r="H113">
            <v>1</v>
          </cell>
        </row>
        <row r="114">
          <cell r="A114">
            <v>26660218012</v>
          </cell>
          <cell r="B114" t="str">
            <v>YBS</v>
          </cell>
          <cell r="C114" t="str">
            <v>ADNAN ERSAY</v>
          </cell>
          <cell r="D114">
            <v>262</v>
          </cell>
          <cell r="E114">
            <v>8</v>
          </cell>
          <cell r="F114">
            <v>235</v>
          </cell>
          <cell r="G114">
            <v>0</v>
          </cell>
          <cell r="H114">
            <v>19</v>
          </cell>
        </row>
        <row r="115">
          <cell r="A115">
            <v>27074204578</v>
          </cell>
          <cell r="B115" t="str">
            <v>YBS</v>
          </cell>
          <cell r="C115" t="str">
            <v>İSMAİL KORKMAZ</v>
          </cell>
          <cell r="D115">
            <v>267</v>
          </cell>
          <cell r="E115">
            <v>0</v>
          </cell>
          <cell r="F115">
            <v>237</v>
          </cell>
          <cell r="G115">
            <v>0</v>
          </cell>
          <cell r="H115">
            <v>30</v>
          </cell>
        </row>
        <row r="116">
          <cell r="A116">
            <v>27080204104</v>
          </cell>
          <cell r="B116" t="str">
            <v>YBS</v>
          </cell>
          <cell r="C116" t="str">
            <v>EROL ZENGİN</v>
          </cell>
          <cell r="D116">
            <v>269</v>
          </cell>
          <cell r="E116">
            <v>0</v>
          </cell>
          <cell r="F116">
            <v>218</v>
          </cell>
          <cell r="G116">
            <v>0</v>
          </cell>
          <cell r="H116">
            <v>51</v>
          </cell>
        </row>
        <row r="117">
          <cell r="A117">
            <v>27170193998</v>
          </cell>
          <cell r="B117" t="str">
            <v>YBS</v>
          </cell>
          <cell r="C117" t="str">
            <v>KEMAL ÇAĞLAYAN</v>
          </cell>
          <cell r="D117">
            <v>265</v>
          </cell>
          <cell r="E117">
            <v>0</v>
          </cell>
          <cell r="F117">
            <v>239</v>
          </cell>
          <cell r="G117">
            <v>0</v>
          </cell>
          <cell r="H117">
            <v>26</v>
          </cell>
        </row>
        <row r="118">
          <cell r="A118">
            <v>27767181582</v>
          </cell>
          <cell r="B118" t="str">
            <v>YBS</v>
          </cell>
          <cell r="C118" t="str">
            <v>HÜLYA DEMİREL</v>
          </cell>
          <cell r="D118">
            <v>262</v>
          </cell>
          <cell r="E118">
            <v>3</v>
          </cell>
          <cell r="F118">
            <v>249</v>
          </cell>
          <cell r="G118">
            <v>0</v>
          </cell>
          <cell r="H118">
            <v>10</v>
          </cell>
        </row>
        <row r="119">
          <cell r="A119">
            <v>27878177412</v>
          </cell>
          <cell r="B119" t="str">
            <v>YBS</v>
          </cell>
          <cell r="C119" t="str">
            <v>İSMAİL MAĞDEN</v>
          </cell>
          <cell r="D119">
            <v>262</v>
          </cell>
          <cell r="E119">
            <v>1</v>
          </cell>
          <cell r="F119">
            <v>241</v>
          </cell>
          <cell r="G119">
            <v>0</v>
          </cell>
          <cell r="H119">
            <v>20</v>
          </cell>
        </row>
        <row r="120">
          <cell r="A120">
            <v>27920176004</v>
          </cell>
          <cell r="B120" t="str">
            <v>YBS</v>
          </cell>
          <cell r="C120" t="str">
            <v>ALİ YAZAR</v>
          </cell>
          <cell r="D120">
            <v>265</v>
          </cell>
          <cell r="E120">
            <v>0</v>
          </cell>
          <cell r="F120">
            <v>239</v>
          </cell>
          <cell r="G120">
            <v>0</v>
          </cell>
          <cell r="H120">
            <v>26</v>
          </cell>
        </row>
        <row r="121">
          <cell r="A121">
            <v>27923175950</v>
          </cell>
          <cell r="B121" t="str">
            <v>YBS</v>
          </cell>
          <cell r="C121" t="str">
            <v>NAZLIM YAZAR</v>
          </cell>
          <cell r="D121">
            <v>262</v>
          </cell>
          <cell r="E121">
            <v>0</v>
          </cell>
          <cell r="F121">
            <v>262</v>
          </cell>
          <cell r="G121">
            <v>0</v>
          </cell>
          <cell r="H121">
            <v>0</v>
          </cell>
        </row>
        <row r="122">
          <cell r="A122">
            <v>28127169196</v>
          </cell>
          <cell r="B122" t="str">
            <v>YBS</v>
          </cell>
          <cell r="C122" t="str">
            <v>ÜNZİLE ACAR</v>
          </cell>
          <cell r="D122">
            <v>266</v>
          </cell>
          <cell r="E122">
            <v>5</v>
          </cell>
          <cell r="F122">
            <v>223</v>
          </cell>
          <cell r="G122">
            <v>0</v>
          </cell>
          <cell r="H122">
            <v>38</v>
          </cell>
        </row>
        <row r="123">
          <cell r="A123">
            <v>28376153656</v>
          </cell>
          <cell r="B123" t="str">
            <v>YBS</v>
          </cell>
          <cell r="C123" t="str">
            <v>KADİR AYVACI</v>
          </cell>
          <cell r="D123">
            <v>298</v>
          </cell>
          <cell r="E123">
            <v>10</v>
          </cell>
          <cell r="F123">
            <v>252</v>
          </cell>
          <cell r="G123">
            <v>0</v>
          </cell>
          <cell r="H123">
            <v>36</v>
          </cell>
        </row>
        <row r="124">
          <cell r="A124">
            <v>28565147480</v>
          </cell>
          <cell r="B124" t="str">
            <v>YBS</v>
          </cell>
          <cell r="C124" t="str">
            <v>GÜRKAN GÜMÜŞAY</v>
          </cell>
          <cell r="D124">
            <v>263</v>
          </cell>
          <cell r="E124">
            <v>0</v>
          </cell>
          <cell r="F124">
            <v>249</v>
          </cell>
          <cell r="G124">
            <v>0</v>
          </cell>
          <cell r="H124">
            <v>14</v>
          </cell>
        </row>
        <row r="125">
          <cell r="A125">
            <v>28664144038</v>
          </cell>
          <cell r="B125" t="str">
            <v>YBS</v>
          </cell>
          <cell r="C125" t="str">
            <v>HALİL UZUN</v>
          </cell>
          <cell r="D125">
            <v>295</v>
          </cell>
          <cell r="E125">
            <v>0</v>
          </cell>
          <cell r="F125">
            <v>292</v>
          </cell>
          <cell r="G125">
            <v>0</v>
          </cell>
          <cell r="H125">
            <v>3</v>
          </cell>
        </row>
        <row r="126">
          <cell r="A126">
            <v>28754141114</v>
          </cell>
          <cell r="B126" t="str">
            <v>YBS</v>
          </cell>
          <cell r="C126" t="str">
            <v>MEHMET KAYGISIZ</v>
          </cell>
          <cell r="D126">
            <v>301</v>
          </cell>
          <cell r="E126">
            <v>0</v>
          </cell>
          <cell r="F126">
            <v>242</v>
          </cell>
          <cell r="G126">
            <v>0</v>
          </cell>
          <cell r="H126">
            <v>59</v>
          </cell>
        </row>
        <row r="127">
          <cell r="A127">
            <v>29462124932</v>
          </cell>
          <cell r="B127" t="str">
            <v>YBS</v>
          </cell>
          <cell r="C127" t="str">
            <v>RAMAZAN KAYA</v>
          </cell>
          <cell r="D127">
            <v>263</v>
          </cell>
          <cell r="E127">
            <v>1</v>
          </cell>
          <cell r="F127">
            <v>251</v>
          </cell>
          <cell r="G127">
            <v>0</v>
          </cell>
          <cell r="H127">
            <v>11</v>
          </cell>
        </row>
        <row r="128">
          <cell r="A128">
            <v>30005099556</v>
          </cell>
          <cell r="B128" t="str">
            <v>YBS</v>
          </cell>
          <cell r="C128" t="str">
            <v>MEHMET AÇAR</v>
          </cell>
          <cell r="D128">
            <v>274</v>
          </cell>
          <cell r="E128">
            <v>0</v>
          </cell>
          <cell r="F128">
            <v>236</v>
          </cell>
          <cell r="G128">
            <v>0</v>
          </cell>
          <cell r="H128">
            <v>38</v>
          </cell>
        </row>
        <row r="129">
          <cell r="A129">
            <v>30494090874</v>
          </cell>
          <cell r="B129" t="str">
            <v>YBS</v>
          </cell>
          <cell r="C129" t="str">
            <v>ALİYE KARAMAN</v>
          </cell>
          <cell r="D129">
            <v>266</v>
          </cell>
          <cell r="E129">
            <v>5</v>
          </cell>
          <cell r="F129">
            <v>229</v>
          </cell>
          <cell r="G129">
            <v>0</v>
          </cell>
          <cell r="H129">
            <v>32</v>
          </cell>
        </row>
        <row r="130">
          <cell r="A130">
            <v>30683086756</v>
          </cell>
          <cell r="B130" t="str">
            <v>YBS</v>
          </cell>
          <cell r="C130" t="str">
            <v>METİN ÖZSOY</v>
          </cell>
          <cell r="D130">
            <v>45</v>
          </cell>
          <cell r="E130">
            <v>4</v>
          </cell>
          <cell r="F130">
            <v>35</v>
          </cell>
          <cell r="G130">
            <v>8</v>
          </cell>
          <cell r="H130">
            <v>6</v>
          </cell>
        </row>
        <row r="131">
          <cell r="A131">
            <v>30851071140</v>
          </cell>
          <cell r="B131" t="str">
            <v>YBS</v>
          </cell>
          <cell r="C131" t="str">
            <v>BURHANETTİN HALİL TEZBAŞAR</v>
          </cell>
          <cell r="D131">
            <v>314</v>
          </cell>
          <cell r="E131">
            <v>0</v>
          </cell>
          <cell r="F131">
            <v>246</v>
          </cell>
          <cell r="G131">
            <v>0</v>
          </cell>
          <cell r="H131">
            <v>68</v>
          </cell>
        </row>
        <row r="132">
          <cell r="A132">
            <v>30869077752</v>
          </cell>
          <cell r="B132" t="str">
            <v>YBS</v>
          </cell>
          <cell r="C132" t="str">
            <v>EMİNE VERAL</v>
          </cell>
          <cell r="D132">
            <v>263</v>
          </cell>
          <cell r="E132">
            <v>0</v>
          </cell>
          <cell r="F132">
            <v>205</v>
          </cell>
          <cell r="G132">
            <v>0</v>
          </cell>
          <cell r="H132">
            <v>58</v>
          </cell>
        </row>
        <row r="133">
          <cell r="A133">
            <v>31028072632</v>
          </cell>
          <cell r="B133" t="str">
            <v>YBS</v>
          </cell>
          <cell r="C133" t="str">
            <v>COŞKUN GÜNDÜZ</v>
          </cell>
          <cell r="D133">
            <v>247</v>
          </cell>
          <cell r="E133">
            <v>11</v>
          </cell>
          <cell r="F133">
            <v>194</v>
          </cell>
          <cell r="G133">
            <v>0</v>
          </cell>
          <cell r="H133">
            <v>42</v>
          </cell>
        </row>
        <row r="134">
          <cell r="A134">
            <v>31100064296</v>
          </cell>
          <cell r="B134" t="str">
            <v>YBS</v>
          </cell>
          <cell r="C134" t="str">
            <v>SÜLEYMAN KOCABAŞ</v>
          </cell>
          <cell r="D134">
            <v>272</v>
          </cell>
          <cell r="E134">
            <v>0</v>
          </cell>
          <cell r="F134">
            <v>231</v>
          </cell>
          <cell r="G134">
            <v>0</v>
          </cell>
          <cell r="H134">
            <v>41</v>
          </cell>
        </row>
        <row r="135">
          <cell r="A135">
            <v>31262065094</v>
          </cell>
          <cell r="B135" t="str">
            <v>YBS</v>
          </cell>
          <cell r="C135" t="str">
            <v>HAYRİ AKSOY</v>
          </cell>
          <cell r="D135">
            <v>267</v>
          </cell>
          <cell r="E135">
            <v>24</v>
          </cell>
          <cell r="F135">
            <v>209</v>
          </cell>
          <cell r="G135">
            <v>0</v>
          </cell>
          <cell r="H135">
            <v>34</v>
          </cell>
        </row>
        <row r="136">
          <cell r="A136">
            <v>31592053884</v>
          </cell>
          <cell r="B136" t="str">
            <v>YBS</v>
          </cell>
          <cell r="C136" t="str">
            <v>ERHAN DEMİR</v>
          </cell>
          <cell r="D136">
            <v>267</v>
          </cell>
          <cell r="E136">
            <v>0</v>
          </cell>
          <cell r="F136">
            <v>238</v>
          </cell>
          <cell r="G136">
            <v>0</v>
          </cell>
          <cell r="H136">
            <v>29</v>
          </cell>
        </row>
        <row r="137">
          <cell r="A137">
            <v>31871047528</v>
          </cell>
          <cell r="B137" t="str">
            <v>YBS</v>
          </cell>
          <cell r="C137" t="str">
            <v>MUSTAFA ÇATALCA</v>
          </cell>
          <cell r="D137">
            <v>268</v>
          </cell>
          <cell r="E137">
            <v>0</v>
          </cell>
          <cell r="F137">
            <v>237</v>
          </cell>
          <cell r="G137">
            <v>0</v>
          </cell>
          <cell r="H137">
            <v>31</v>
          </cell>
        </row>
        <row r="138">
          <cell r="A138">
            <v>31997040182</v>
          </cell>
          <cell r="B138" t="str">
            <v>YBS</v>
          </cell>
          <cell r="C138" t="str">
            <v>UĞUR KARAYÖRÜK</v>
          </cell>
          <cell r="D138">
            <v>262</v>
          </cell>
          <cell r="E138">
            <v>0</v>
          </cell>
          <cell r="F138">
            <v>252</v>
          </cell>
          <cell r="G138">
            <v>0</v>
          </cell>
          <cell r="H138">
            <v>10</v>
          </cell>
        </row>
        <row r="139">
          <cell r="A139">
            <v>32045039264</v>
          </cell>
          <cell r="B139" t="str">
            <v>YBS</v>
          </cell>
          <cell r="C139" t="str">
            <v>ERCAN AKTAŞ</v>
          </cell>
          <cell r="D139">
            <v>262</v>
          </cell>
          <cell r="E139">
            <v>0</v>
          </cell>
          <cell r="F139">
            <v>226</v>
          </cell>
          <cell r="G139">
            <v>0</v>
          </cell>
          <cell r="H139">
            <v>36</v>
          </cell>
        </row>
        <row r="140">
          <cell r="A140">
            <v>32222026896</v>
          </cell>
          <cell r="B140" t="str">
            <v>YBS</v>
          </cell>
          <cell r="C140" t="str">
            <v>MURAT AKSOY</v>
          </cell>
          <cell r="D140">
            <v>265</v>
          </cell>
          <cell r="E140">
            <v>0</v>
          </cell>
          <cell r="F140">
            <v>236</v>
          </cell>
          <cell r="G140">
            <v>0</v>
          </cell>
          <cell r="H140">
            <v>29</v>
          </cell>
        </row>
        <row r="141">
          <cell r="A141">
            <v>32588014988</v>
          </cell>
          <cell r="B141" t="str">
            <v>YBS</v>
          </cell>
          <cell r="C141" t="str">
            <v>MEHMET ÖZDEMİR</v>
          </cell>
          <cell r="D141">
            <v>269</v>
          </cell>
          <cell r="E141">
            <v>0</v>
          </cell>
          <cell r="F141">
            <v>241</v>
          </cell>
          <cell r="G141">
            <v>0</v>
          </cell>
          <cell r="H141">
            <v>28</v>
          </cell>
        </row>
        <row r="142">
          <cell r="A142">
            <v>32672012036</v>
          </cell>
          <cell r="B142" t="str">
            <v>YBS</v>
          </cell>
          <cell r="C142" t="str">
            <v>HASAN ALİ SARIKAYA</v>
          </cell>
          <cell r="D142">
            <v>261</v>
          </cell>
          <cell r="E142">
            <v>8</v>
          </cell>
          <cell r="F142">
            <v>226</v>
          </cell>
          <cell r="G142">
            <v>0</v>
          </cell>
          <cell r="H142">
            <v>27</v>
          </cell>
        </row>
        <row r="143">
          <cell r="A143">
            <v>32849007520</v>
          </cell>
          <cell r="B143" t="str">
            <v>YBS</v>
          </cell>
          <cell r="C143" t="str">
            <v>İBRAHİM DİLMAÇ</v>
          </cell>
          <cell r="D143">
            <v>53</v>
          </cell>
          <cell r="E143">
            <v>0</v>
          </cell>
          <cell r="F143">
            <v>53</v>
          </cell>
          <cell r="G143">
            <v>0</v>
          </cell>
          <cell r="H143">
            <v>0</v>
          </cell>
        </row>
        <row r="144">
          <cell r="A144">
            <v>32894003188</v>
          </cell>
          <cell r="B144" t="str">
            <v>YBS</v>
          </cell>
          <cell r="C144" t="str">
            <v>HÜSEYİN ÖZTAŞ</v>
          </cell>
          <cell r="D144">
            <v>242</v>
          </cell>
          <cell r="E144">
            <v>0</v>
          </cell>
          <cell r="F144">
            <v>241</v>
          </cell>
          <cell r="G144">
            <v>0</v>
          </cell>
          <cell r="H144">
            <v>1</v>
          </cell>
        </row>
        <row r="145">
          <cell r="A145">
            <v>33035008956</v>
          </cell>
          <cell r="B145" t="str">
            <v>YBS</v>
          </cell>
          <cell r="C145" t="str">
            <v>KADİR AKYÖN</v>
          </cell>
          <cell r="D145">
            <v>138</v>
          </cell>
          <cell r="E145">
            <v>0</v>
          </cell>
          <cell r="F145">
            <v>135</v>
          </cell>
          <cell r="G145">
            <v>0</v>
          </cell>
          <cell r="H145">
            <v>3</v>
          </cell>
        </row>
        <row r="146">
          <cell r="A146">
            <v>33142997716</v>
          </cell>
          <cell r="B146" t="str">
            <v>YBS</v>
          </cell>
          <cell r="C146" t="str">
            <v>MUSTAFA TÜRKEL</v>
          </cell>
          <cell r="D146">
            <v>263</v>
          </cell>
          <cell r="E146">
            <v>0</v>
          </cell>
          <cell r="F146">
            <v>252</v>
          </cell>
          <cell r="G146">
            <v>0</v>
          </cell>
          <cell r="H146">
            <v>11</v>
          </cell>
        </row>
        <row r="147">
          <cell r="A147">
            <v>33155001592</v>
          </cell>
          <cell r="B147" t="str">
            <v>YBS</v>
          </cell>
          <cell r="C147" t="str">
            <v>AHMET AKDEMİR</v>
          </cell>
          <cell r="D147">
            <v>263</v>
          </cell>
          <cell r="E147">
            <v>12</v>
          </cell>
          <cell r="F147">
            <v>232</v>
          </cell>
          <cell r="G147">
            <v>0</v>
          </cell>
          <cell r="H147">
            <v>19</v>
          </cell>
        </row>
        <row r="148">
          <cell r="A148">
            <v>33163994176</v>
          </cell>
          <cell r="B148" t="str">
            <v>YBS</v>
          </cell>
          <cell r="C148" t="str">
            <v>HALİL AK</v>
          </cell>
          <cell r="D148">
            <v>269</v>
          </cell>
          <cell r="E148">
            <v>0</v>
          </cell>
          <cell r="F148">
            <v>235</v>
          </cell>
          <cell r="G148">
            <v>0</v>
          </cell>
          <cell r="H148">
            <v>34</v>
          </cell>
        </row>
        <row r="149">
          <cell r="A149">
            <v>33286997412</v>
          </cell>
          <cell r="B149" t="str">
            <v>YBS</v>
          </cell>
          <cell r="C149" t="str">
            <v>MEHMET MARAL</v>
          </cell>
          <cell r="D149">
            <v>53</v>
          </cell>
          <cell r="E149">
            <v>0</v>
          </cell>
          <cell r="F149">
            <v>52</v>
          </cell>
          <cell r="G149">
            <v>0</v>
          </cell>
          <cell r="H149">
            <v>1</v>
          </cell>
        </row>
        <row r="150">
          <cell r="A150">
            <v>33328998858</v>
          </cell>
          <cell r="B150" t="str">
            <v>YBS</v>
          </cell>
          <cell r="C150" t="str">
            <v>MEHMET ÖZDEMİR</v>
          </cell>
          <cell r="D150">
            <v>265</v>
          </cell>
          <cell r="E150">
            <v>0</v>
          </cell>
          <cell r="F150">
            <v>240</v>
          </cell>
          <cell r="G150">
            <v>0</v>
          </cell>
          <cell r="H150">
            <v>25</v>
          </cell>
        </row>
        <row r="151">
          <cell r="A151">
            <v>33334988416</v>
          </cell>
          <cell r="B151" t="str">
            <v>YBS</v>
          </cell>
          <cell r="C151" t="str">
            <v>BEKİR ERDURAN</v>
          </cell>
          <cell r="D151">
            <v>9</v>
          </cell>
          <cell r="E151">
            <v>0</v>
          </cell>
          <cell r="F151">
            <v>9</v>
          </cell>
          <cell r="G151">
            <v>0</v>
          </cell>
          <cell r="H151">
            <v>0</v>
          </cell>
        </row>
        <row r="152">
          <cell r="A152">
            <v>33622980238</v>
          </cell>
          <cell r="B152" t="str">
            <v>YBS</v>
          </cell>
          <cell r="C152" t="str">
            <v>KADİR SAZAK</v>
          </cell>
          <cell r="D152">
            <v>266</v>
          </cell>
          <cell r="E152">
            <v>0</v>
          </cell>
          <cell r="F152">
            <v>230</v>
          </cell>
          <cell r="G152">
            <v>0</v>
          </cell>
          <cell r="H152">
            <v>36</v>
          </cell>
        </row>
        <row r="153">
          <cell r="A153">
            <v>33643978092</v>
          </cell>
          <cell r="B153" t="str">
            <v>YBS</v>
          </cell>
          <cell r="C153" t="str">
            <v>NEVAL KURU</v>
          </cell>
          <cell r="D153">
            <v>287</v>
          </cell>
          <cell r="E153">
            <v>106</v>
          </cell>
          <cell r="F153">
            <v>171</v>
          </cell>
          <cell r="G153">
            <v>0</v>
          </cell>
          <cell r="H153">
            <v>10</v>
          </cell>
        </row>
        <row r="154">
          <cell r="A154">
            <v>33905335304</v>
          </cell>
          <cell r="B154" t="str">
            <v>YBS</v>
          </cell>
          <cell r="C154" t="str">
            <v>SELAMİ PAZARLIK</v>
          </cell>
          <cell r="D154">
            <v>140</v>
          </cell>
          <cell r="E154">
            <v>5</v>
          </cell>
          <cell r="F154">
            <v>134</v>
          </cell>
          <cell r="G154">
            <v>0</v>
          </cell>
          <cell r="H154">
            <v>1</v>
          </cell>
        </row>
        <row r="155">
          <cell r="A155">
            <v>34024972876</v>
          </cell>
          <cell r="B155" t="str">
            <v>YBS</v>
          </cell>
          <cell r="C155" t="str">
            <v>HÜSEYİN KARAKAYA</v>
          </cell>
          <cell r="D155">
            <v>262</v>
          </cell>
          <cell r="E155">
            <v>0</v>
          </cell>
          <cell r="F155">
            <v>256</v>
          </cell>
          <cell r="G155">
            <v>0</v>
          </cell>
          <cell r="H155">
            <v>6</v>
          </cell>
        </row>
        <row r="156">
          <cell r="A156">
            <v>34060971482</v>
          </cell>
          <cell r="B156" t="str">
            <v>YBS</v>
          </cell>
          <cell r="C156" t="str">
            <v>AHMET ÇELİKKAYA</v>
          </cell>
          <cell r="D156">
            <v>270</v>
          </cell>
          <cell r="E156">
            <v>27</v>
          </cell>
          <cell r="F156">
            <v>217</v>
          </cell>
          <cell r="G156">
            <v>0</v>
          </cell>
          <cell r="H156">
            <v>26</v>
          </cell>
        </row>
        <row r="157">
          <cell r="A157">
            <v>34099962956</v>
          </cell>
          <cell r="B157" t="str">
            <v>YBS</v>
          </cell>
          <cell r="C157" t="str">
            <v>ALİ BAKIR</v>
          </cell>
          <cell r="D157">
            <v>266</v>
          </cell>
          <cell r="E157">
            <v>0</v>
          </cell>
          <cell r="F157">
            <v>255</v>
          </cell>
          <cell r="G157">
            <v>0</v>
          </cell>
          <cell r="H157">
            <v>11</v>
          </cell>
        </row>
        <row r="158">
          <cell r="A158">
            <v>34258964876</v>
          </cell>
          <cell r="B158" t="str">
            <v>YBS</v>
          </cell>
          <cell r="C158" t="str">
            <v>OSMAN ASLAN</v>
          </cell>
          <cell r="D158">
            <v>261</v>
          </cell>
          <cell r="E158">
            <v>0</v>
          </cell>
          <cell r="F158">
            <v>231</v>
          </cell>
          <cell r="G158">
            <v>0</v>
          </cell>
          <cell r="H158">
            <v>30</v>
          </cell>
        </row>
        <row r="159">
          <cell r="A159">
            <v>34429953470</v>
          </cell>
          <cell r="B159" t="str">
            <v>YBS</v>
          </cell>
          <cell r="C159" t="str">
            <v>NUMAN ÖZER</v>
          </cell>
          <cell r="D159">
            <v>266</v>
          </cell>
          <cell r="E159">
            <v>0</v>
          </cell>
          <cell r="F159">
            <v>226</v>
          </cell>
          <cell r="G159">
            <v>0</v>
          </cell>
          <cell r="H159">
            <v>40</v>
          </cell>
        </row>
        <row r="160">
          <cell r="A160">
            <v>34876944274</v>
          </cell>
          <cell r="B160" t="str">
            <v>YBS</v>
          </cell>
          <cell r="C160" t="str">
            <v>BÜLENT BOZ</v>
          </cell>
          <cell r="D160">
            <v>261</v>
          </cell>
          <cell r="E160">
            <v>0</v>
          </cell>
          <cell r="F160">
            <v>251</v>
          </cell>
          <cell r="G160">
            <v>0</v>
          </cell>
          <cell r="H160">
            <v>10</v>
          </cell>
        </row>
        <row r="161">
          <cell r="A161">
            <v>35176928506</v>
          </cell>
          <cell r="B161" t="str">
            <v>YBS</v>
          </cell>
          <cell r="C161" t="str">
            <v>HALİME COŞKUN</v>
          </cell>
          <cell r="D161">
            <v>255</v>
          </cell>
          <cell r="E161">
            <v>4</v>
          </cell>
          <cell r="F161">
            <v>209</v>
          </cell>
          <cell r="G161">
            <v>0</v>
          </cell>
          <cell r="H161">
            <v>42</v>
          </cell>
        </row>
        <row r="162">
          <cell r="A162">
            <v>35203933244</v>
          </cell>
          <cell r="B162" t="str">
            <v>YBS</v>
          </cell>
          <cell r="C162" t="str">
            <v>HAVA ALP</v>
          </cell>
          <cell r="D162">
            <v>269</v>
          </cell>
          <cell r="E162">
            <v>0</v>
          </cell>
          <cell r="F162">
            <v>227</v>
          </cell>
          <cell r="G162">
            <v>0</v>
          </cell>
          <cell r="H162">
            <v>42</v>
          </cell>
        </row>
        <row r="163">
          <cell r="A163">
            <v>35242926160</v>
          </cell>
          <cell r="B163" t="str">
            <v>YBS</v>
          </cell>
          <cell r="C163" t="str">
            <v>MEHMET ERGÖZ</v>
          </cell>
          <cell r="D163">
            <v>262</v>
          </cell>
          <cell r="E163">
            <v>0</v>
          </cell>
          <cell r="F163">
            <v>237</v>
          </cell>
          <cell r="G163">
            <v>0</v>
          </cell>
          <cell r="H163">
            <v>25</v>
          </cell>
        </row>
        <row r="164">
          <cell r="A164">
            <v>35620919432</v>
          </cell>
          <cell r="B164" t="str">
            <v>YBS</v>
          </cell>
          <cell r="C164" t="str">
            <v>AHMET ÇALIŞKAN</v>
          </cell>
          <cell r="D164">
            <v>262</v>
          </cell>
          <cell r="E164">
            <v>0</v>
          </cell>
          <cell r="F164">
            <v>222</v>
          </cell>
          <cell r="G164">
            <v>0</v>
          </cell>
          <cell r="H164">
            <v>40</v>
          </cell>
        </row>
        <row r="165">
          <cell r="A165">
            <v>35623919378</v>
          </cell>
          <cell r="B165" t="str">
            <v>YBS</v>
          </cell>
          <cell r="C165" t="str">
            <v>MEHMET ALİ ÇALIŞKAN</v>
          </cell>
          <cell r="D165">
            <v>262</v>
          </cell>
          <cell r="E165">
            <v>0</v>
          </cell>
          <cell r="F165">
            <v>252</v>
          </cell>
          <cell r="G165">
            <v>0</v>
          </cell>
          <cell r="H165">
            <v>10</v>
          </cell>
        </row>
        <row r="166">
          <cell r="A166">
            <v>35665910678</v>
          </cell>
          <cell r="B166" t="str">
            <v>YBS</v>
          </cell>
          <cell r="C166" t="str">
            <v>MEHMET EMRAH AKSU</v>
          </cell>
          <cell r="D166">
            <v>261</v>
          </cell>
          <cell r="E166">
            <v>0</v>
          </cell>
          <cell r="F166">
            <v>261</v>
          </cell>
          <cell r="G166">
            <v>0</v>
          </cell>
          <cell r="H166">
            <v>0</v>
          </cell>
        </row>
        <row r="167">
          <cell r="A167">
            <v>35671917616</v>
          </cell>
          <cell r="B167" t="str">
            <v>YBS</v>
          </cell>
          <cell r="C167" t="str">
            <v>HAFİZE TAV</v>
          </cell>
          <cell r="D167">
            <v>262</v>
          </cell>
          <cell r="E167">
            <v>0</v>
          </cell>
          <cell r="F167">
            <v>231</v>
          </cell>
          <cell r="G167">
            <v>0</v>
          </cell>
          <cell r="H167">
            <v>31</v>
          </cell>
        </row>
        <row r="168">
          <cell r="A168">
            <v>35698917064</v>
          </cell>
          <cell r="B168" t="str">
            <v>YBS</v>
          </cell>
          <cell r="C168" t="str">
            <v>İBRAHİM SAĞIN</v>
          </cell>
          <cell r="D168">
            <v>266</v>
          </cell>
          <cell r="E168">
            <v>0</v>
          </cell>
          <cell r="F168">
            <v>242</v>
          </cell>
          <cell r="G168">
            <v>0</v>
          </cell>
          <cell r="H168">
            <v>24</v>
          </cell>
        </row>
        <row r="169">
          <cell r="A169">
            <v>35779908356</v>
          </cell>
          <cell r="B169" t="str">
            <v>YBS</v>
          </cell>
          <cell r="C169" t="str">
            <v>ÜNAL KURNAZ</v>
          </cell>
          <cell r="D169">
            <v>273</v>
          </cell>
          <cell r="E169">
            <v>0</v>
          </cell>
          <cell r="F169">
            <v>256</v>
          </cell>
          <cell r="G169">
            <v>0</v>
          </cell>
          <cell r="H169">
            <v>17</v>
          </cell>
        </row>
        <row r="170">
          <cell r="A170">
            <v>35896913318</v>
          </cell>
          <cell r="B170" t="str">
            <v>YBS</v>
          </cell>
          <cell r="C170" t="str">
            <v>MEHMET KODAK</v>
          </cell>
          <cell r="D170">
            <v>265</v>
          </cell>
          <cell r="E170">
            <v>0</v>
          </cell>
          <cell r="F170">
            <v>253</v>
          </cell>
          <cell r="G170">
            <v>0</v>
          </cell>
          <cell r="H170">
            <v>12</v>
          </cell>
        </row>
        <row r="171">
          <cell r="A171">
            <v>35941576932</v>
          </cell>
          <cell r="B171" t="str">
            <v>YBS</v>
          </cell>
          <cell r="C171" t="str">
            <v>AKIN GÜN</v>
          </cell>
          <cell r="D171">
            <v>281</v>
          </cell>
          <cell r="E171">
            <v>0</v>
          </cell>
          <cell r="F171">
            <v>248</v>
          </cell>
          <cell r="G171">
            <v>0</v>
          </cell>
          <cell r="H171">
            <v>33</v>
          </cell>
        </row>
        <row r="172">
          <cell r="A172">
            <v>36265897994</v>
          </cell>
          <cell r="B172" t="str">
            <v>YBS</v>
          </cell>
          <cell r="C172" t="str">
            <v>FATİH TOKDEMİR</v>
          </cell>
          <cell r="D172">
            <v>260</v>
          </cell>
          <cell r="E172">
            <v>22</v>
          </cell>
          <cell r="F172">
            <v>223</v>
          </cell>
          <cell r="G172">
            <v>5</v>
          </cell>
          <cell r="H172">
            <v>15</v>
          </cell>
        </row>
        <row r="173">
          <cell r="A173">
            <v>36457885624</v>
          </cell>
          <cell r="B173" t="str">
            <v>YBS</v>
          </cell>
          <cell r="C173" t="str">
            <v>ABDULLAH ALTEN</v>
          </cell>
          <cell r="D173">
            <v>265</v>
          </cell>
          <cell r="E173">
            <v>0</v>
          </cell>
          <cell r="F173">
            <v>238</v>
          </cell>
          <cell r="G173">
            <v>0</v>
          </cell>
          <cell r="H173">
            <v>27</v>
          </cell>
        </row>
        <row r="174">
          <cell r="A174">
            <v>36469884042</v>
          </cell>
          <cell r="B174" t="str">
            <v>YBS</v>
          </cell>
          <cell r="C174" t="str">
            <v>İSMAİL ERDOĞAN</v>
          </cell>
          <cell r="D174">
            <v>270</v>
          </cell>
          <cell r="E174">
            <v>0</v>
          </cell>
          <cell r="F174">
            <v>235</v>
          </cell>
          <cell r="G174">
            <v>0</v>
          </cell>
          <cell r="H174">
            <v>35</v>
          </cell>
        </row>
        <row r="175">
          <cell r="A175">
            <v>36670878724</v>
          </cell>
          <cell r="B175" t="str">
            <v>YBS</v>
          </cell>
          <cell r="C175" t="str">
            <v>RAMAZAN ACAR</v>
          </cell>
          <cell r="D175">
            <v>261</v>
          </cell>
          <cell r="E175">
            <v>1</v>
          </cell>
          <cell r="F175">
            <v>213</v>
          </cell>
          <cell r="G175">
            <v>0</v>
          </cell>
          <cell r="H175">
            <v>47</v>
          </cell>
        </row>
        <row r="176">
          <cell r="A176">
            <v>36778873638</v>
          </cell>
          <cell r="B176" t="str">
            <v>YBS</v>
          </cell>
          <cell r="C176" t="str">
            <v>İBRAHİM ŞENGÜL</v>
          </cell>
          <cell r="D176">
            <v>266</v>
          </cell>
          <cell r="E176">
            <v>0</v>
          </cell>
          <cell r="F176">
            <v>266</v>
          </cell>
          <cell r="G176">
            <v>0</v>
          </cell>
          <cell r="H176">
            <v>0</v>
          </cell>
        </row>
        <row r="177">
          <cell r="A177">
            <v>36841879444</v>
          </cell>
          <cell r="B177" t="str">
            <v>YBS</v>
          </cell>
          <cell r="C177" t="str">
            <v>İRFAN ÖZER</v>
          </cell>
          <cell r="D177">
            <v>262</v>
          </cell>
          <cell r="E177">
            <v>0</v>
          </cell>
          <cell r="F177">
            <v>244</v>
          </cell>
          <cell r="G177">
            <v>0</v>
          </cell>
          <cell r="H177">
            <v>18</v>
          </cell>
        </row>
        <row r="178">
          <cell r="A178">
            <v>36970874464</v>
          </cell>
          <cell r="B178" t="str">
            <v>YBS</v>
          </cell>
          <cell r="C178" t="str">
            <v>SALİM ÇATAK</v>
          </cell>
          <cell r="D178">
            <v>272</v>
          </cell>
          <cell r="E178">
            <v>0</v>
          </cell>
          <cell r="F178">
            <v>214</v>
          </cell>
          <cell r="G178">
            <v>0</v>
          </cell>
          <cell r="H178">
            <v>58</v>
          </cell>
        </row>
        <row r="179">
          <cell r="A179">
            <v>37831839912</v>
          </cell>
          <cell r="B179" t="str">
            <v>YBS</v>
          </cell>
          <cell r="C179" t="str">
            <v>ASLAN CAN</v>
          </cell>
          <cell r="D179">
            <v>258</v>
          </cell>
          <cell r="E179">
            <v>0</v>
          </cell>
          <cell r="F179">
            <v>229</v>
          </cell>
          <cell r="G179">
            <v>0</v>
          </cell>
          <cell r="H179">
            <v>29</v>
          </cell>
        </row>
        <row r="180">
          <cell r="A180">
            <v>38086837890</v>
          </cell>
          <cell r="B180" t="str">
            <v>YBS</v>
          </cell>
          <cell r="C180" t="str">
            <v>NURDOĞAN ÇAKIR</v>
          </cell>
          <cell r="D180">
            <v>277</v>
          </cell>
          <cell r="E180">
            <v>20</v>
          </cell>
          <cell r="F180">
            <v>175</v>
          </cell>
          <cell r="G180">
            <v>0</v>
          </cell>
          <cell r="H180">
            <v>82</v>
          </cell>
        </row>
        <row r="181">
          <cell r="A181">
            <v>38635821646</v>
          </cell>
          <cell r="B181" t="str">
            <v>YBS</v>
          </cell>
          <cell r="C181" t="str">
            <v>İSMAİL KOR</v>
          </cell>
          <cell r="D181">
            <v>263</v>
          </cell>
          <cell r="E181">
            <v>0</v>
          </cell>
          <cell r="F181">
            <v>263</v>
          </cell>
          <cell r="G181">
            <v>0</v>
          </cell>
          <cell r="H181">
            <v>0</v>
          </cell>
        </row>
        <row r="182">
          <cell r="A182">
            <v>38638819398</v>
          </cell>
          <cell r="B182" t="str">
            <v>YBS</v>
          </cell>
          <cell r="C182" t="str">
            <v>TİMUR YILDIZ</v>
          </cell>
          <cell r="D182">
            <v>261</v>
          </cell>
          <cell r="E182">
            <v>0</v>
          </cell>
          <cell r="F182">
            <v>261</v>
          </cell>
          <cell r="G182">
            <v>0</v>
          </cell>
          <cell r="H182">
            <v>0</v>
          </cell>
        </row>
        <row r="183">
          <cell r="A183">
            <v>38707810554</v>
          </cell>
          <cell r="B183" t="str">
            <v>YBS</v>
          </cell>
          <cell r="C183" t="str">
            <v>FATİH AYDOĞAN</v>
          </cell>
          <cell r="D183">
            <v>267</v>
          </cell>
          <cell r="E183">
            <v>0</v>
          </cell>
          <cell r="F183">
            <v>240</v>
          </cell>
          <cell r="G183">
            <v>0</v>
          </cell>
          <cell r="H183">
            <v>27</v>
          </cell>
        </row>
        <row r="184">
          <cell r="A184">
            <v>38770808854</v>
          </cell>
          <cell r="B184" t="str">
            <v>YBS</v>
          </cell>
          <cell r="C184" t="str">
            <v>YUSUF DÜZEN</v>
          </cell>
          <cell r="D184">
            <v>265</v>
          </cell>
          <cell r="E184">
            <v>15</v>
          </cell>
          <cell r="F184">
            <v>210</v>
          </cell>
          <cell r="G184">
            <v>0</v>
          </cell>
          <cell r="H184">
            <v>40</v>
          </cell>
        </row>
        <row r="185">
          <cell r="A185">
            <v>38995801104</v>
          </cell>
          <cell r="B185" t="str">
            <v>YBS</v>
          </cell>
          <cell r="C185" t="str">
            <v>NİZAMETTİN ERDOĞMUŞ</v>
          </cell>
          <cell r="D185">
            <v>270</v>
          </cell>
          <cell r="E185">
            <v>16</v>
          </cell>
          <cell r="F185">
            <v>202</v>
          </cell>
          <cell r="G185">
            <v>0</v>
          </cell>
          <cell r="H185">
            <v>52</v>
          </cell>
        </row>
        <row r="186">
          <cell r="A186">
            <v>39049799538</v>
          </cell>
          <cell r="B186" t="str">
            <v>YBS</v>
          </cell>
          <cell r="C186" t="str">
            <v>HAKKI ÜSTÜNER</v>
          </cell>
          <cell r="D186">
            <v>268</v>
          </cell>
          <cell r="E186">
            <v>0</v>
          </cell>
          <cell r="F186">
            <v>237</v>
          </cell>
          <cell r="G186">
            <v>0</v>
          </cell>
          <cell r="H186">
            <v>31</v>
          </cell>
        </row>
        <row r="187">
          <cell r="A187">
            <v>39094796490</v>
          </cell>
          <cell r="B187" t="str">
            <v>YBS</v>
          </cell>
          <cell r="C187" t="str">
            <v>AHMET DEMİR</v>
          </cell>
          <cell r="D187">
            <v>273</v>
          </cell>
          <cell r="E187">
            <v>0</v>
          </cell>
          <cell r="F187">
            <v>215</v>
          </cell>
          <cell r="G187">
            <v>0</v>
          </cell>
          <cell r="H187">
            <v>58</v>
          </cell>
        </row>
        <row r="188">
          <cell r="A188">
            <v>39100796230</v>
          </cell>
          <cell r="B188" t="str">
            <v>YBS</v>
          </cell>
          <cell r="C188" t="str">
            <v>MEHMET DEMİR</v>
          </cell>
          <cell r="D188">
            <v>262</v>
          </cell>
          <cell r="E188">
            <v>0</v>
          </cell>
          <cell r="F188">
            <v>261</v>
          </cell>
          <cell r="G188">
            <v>0</v>
          </cell>
          <cell r="H188">
            <v>1</v>
          </cell>
        </row>
        <row r="189">
          <cell r="A189">
            <v>39133793008</v>
          </cell>
          <cell r="B189" t="str">
            <v>YBS</v>
          </cell>
          <cell r="C189" t="str">
            <v>HİLMİ TOPSAKAL</v>
          </cell>
          <cell r="D189">
            <v>265</v>
          </cell>
          <cell r="E189">
            <v>2</v>
          </cell>
          <cell r="F189">
            <v>235</v>
          </cell>
          <cell r="G189">
            <v>0</v>
          </cell>
          <cell r="H189">
            <v>28</v>
          </cell>
        </row>
        <row r="190">
          <cell r="A190">
            <v>39283797772</v>
          </cell>
          <cell r="B190" t="str">
            <v>YBS</v>
          </cell>
          <cell r="C190" t="str">
            <v>RECEP ÖZCAN</v>
          </cell>
          <cell r="D190">
            <v>264</v>
          </cell>
          <cell r="E190">
            <v>0</v>
          </cell>
          <cell r="F190">
            <v>219</v>
          </cell>
          <cell r="G190">
            <v>0</v>
          </cell>
          <cell r="H190">
            <v>45</v>
          </cell>
        </row>
        <row r="191">
          <cell r="A191">
            <v>39532789084</v>
          </cell>
          <cell r="B191" t="str">
            <v>YBS</v>
          </cell>
          <cell r="C191" t="str">
            <v>NİLGÜN TÜRK</v>
          </cell>
          <cell r="D191">
            <v>265</v>
          </cell>
          <cell r="E191">
            <v>5</v>
          </cell>
          <cell r="F191">
            <v>243</v>
          </cell>
          <cell r="G191">
            <v>0</v>
          </cell>
          <cell r="H191">
            <v>17</v>
          </cell>
        </row>
        <row r="192">
          <cell r="A192">
            <v>39820772378</v>
          </cell>
          <cell r="B192" t="str">
            <v>YBS</v>
          </cell>
          <cell r="C192" t="str">
            <v>CEVDET ÖZTÜRK</v>
          </cell>
          <cell r="D192">
            <v>314</v>
          </cell>
          <cell r="E192">
            <v>0</v>
          </cell>
          <cell r="F192">
            <v>289</v>
          </cell>
          <cell r="G192">
            <v>0</v>
          </cell>
          <cell r="H192">
            <v>25</v>
          </cell>
        </row>
        <row r="193">
          <cell r="A193">
            <v>40420762454</v>
          </cell>
          <cell r="B193" t="str">
            <v>YBS</v>
          </cell>
          <cell r="C193" t="str">
            <v>ABDULLAH DURSUN</v>
          </cell>
          <cell r="D193">
            <v>278</v>
          </cell>
          <cell r="E193">
            <v>0</v>
          </cell>
          <cell r="F193">
            <v>256</v>
          </cell>
          <cell r="G193">
            <v>0</v>
          </cell>
          <cell r="H193">
            <v>22</v>
          </cell>
        </row>
        <row r="194">
          <cell r="A194">
            <v>40471750660</v>
          </cell>
          <cell r="B194" t="str">
            <v>YBS</v>
          </cell>
          <cell r="C194" t="str">
            <v>ALİ DEMİREL</v>
          </cell>
          <cell r="D194">
            <v>268</v>
          </cell>
          <cell r="E194">
            <v>0</v>
          </cell>
          <cell r="F194">
            <v>238</v>
          </cell>
          <cell r="G194">
            <v>0</v>
          </cell>
          <cell r="H194">
            <v>30</v>
          </cell>
        </row>
        <row r="195">
          <cell r="A195">
            <v>40672751282</v>
          </cell>
          <cell r="B195" t="str">
            <v>YBS</v>
          </cell>
          <cell r="C195" t="str">
            <v>UĞUR KILIÇ</v>
          </cell>
          <cell r="D195">
            <v>262</v>
          </cell>
          <cell r="E195">
            <v>0</v>
          </cell>
          <cell r="F195">
            <v>217</v>
          </cell>
          <cell r="G195">
            <v>0</v>
          </cell>
          <cell r="H195">
            <v>45</v>
          </cell>
        </row>
        <row r="196">
          <cell r="A196">
            <v>40693743242</v>
          </cell>
          <cell r="B196" t="str">
            <v>YBS</v>
          </cell>
          <cell r="C196" t="str">
            <v>SÜLEYMAN ÇİÇEK</v>
          </cell>
          <cell r="D196">
            <v>302</v>
          </cell>
          <cell r="E196">
            <v>0</v>
          </cell>
          <cell r="F196">
            <v>289</v>
          </cell>
          <cell r="G196">
            <v>0</v>
          </cell>
          <cell r="H196">
            <v>13</v>
          </cell>
        </row>
        <row r="197">
          <cell r="A197">
            <v>40765416104</v>
          </cell>
          <cell r="B197" t="str">
            <v>YBS</v>
          </cell>
          <cell r="C197" t="str">
            <v>HARUN ADA</v>
          </cell>
          <cell r="D197">
            <v>277</v>
          </cell>
          <cell r="E197">
            <v>0</v>
          </cell>
          <cell r="F197">
            <v>213</v>
          </cell>
          <cell r="G197">
            <v>0</v>
          </cell>
          <cell r="H197">
            <v>64</v>
          </cell>
        </row>
        <row r="198">
          <cell r="A198">
            <v>40978733708</v>
          </cell>
          <cell r="B198" t="str">
            <v>YBS</v>
          </cell>
          <cell r="C198" t="str">
            <v>TALET ÖNLÜ</v>
          </cell>
          <cell r="D198">
            <v>266</v>
          </cell>
          <cell r="E198">
            <v>10</v>
          </cell>
          <cell r="F198">
            <v>239</v>
          </cell>
          <cell r="G198">
            <v>0</v>
          </cell>
          <cell r="H198">
            <v>17</v>
          </cell>
        </row>
        <row r="199">
          <cell r="A199">
            <v>41044740958</v>
          </cell>
          <cell r="B199" t="str">
            <v>YBS</v>
          </cell>
          <cell r="C199" t="str">
            <v>MUSTAFA KIŞLA</v>
          </cell>
          <cell r="D199">
            <v>292</v>
          </cell>
          <cell r="E199">
            <v>0</v>
          </cell>
          <cell r="F199">
            <v>286</v>
          </cell>
          <cell r="G199">
            <v>0</v>
          </cell>
          <cell r="H199">
            <v>6</v>
          </cell>
        </row>
        <row r="200">
          <cell r="A200">
            <v>41113729266</v>
          </cell>
          <cell r="B200" t="str">
            <v>YBS</v>
          </cell>
          <cell r="C200" t="str">
            <v>HASAN GÜNDÜZ</v>
          </cell>
          <cell r="D200">
            <v>273</v>
          </cell>
          <cell r="E200">
            <v>0</v>
          </cell>
          <cell r="F200">
            <v>217</v>
          </cell>
          <cell r="G200">
            <v>0</v>
          </cell>
          <cell r="H200">
            <v>56</v>
          </cell>
        </row>
        <row r="201">
          <cell r="A201">
            <v>41233725254</v>
          </cell>
          <cell r="B201" t="str">
            <v>YBS</v>
          </cell>
          <cell r="C201" t="str">
            <v>ORHAN GÖKDUMAN</v>
          </cell>
          <cell r="D201">
            <v>268</v>
          </cell>
          <cell r="E201">
            <v>0</v>
          </cell>
          <cell r="F201">
            <v>252</v>
          </cell>
          <cell r="G201">
            <v>0</v>
          </cell>
          <cell r="H201">
            <v>16</v>
          </cell>
        </row>
        <row r="202">
          <cell r="A202">
            <v>41269731946</v>
          </cell>
          <cell r="B202" t="str">
            <v>YBS</v>
          </cell>
          <cell r="C202" t="str">
            <v>İSMAİL AKCA</v>
          </cell>
          <cell r="D202">
            <v>263</v>
          </cell>
          <cell r="E202">
            <v>9</v>
          </cell>
          <cell r="F202">
            <v>238</v>
          </cell>
          <cell r="G202">
            <v>0</v>
          </cell>
          <cell r="H202">
            <v>16</v>
          </cell>
        </row>
        <row r="203">
          <cell r="A203">
            <v>41371728452</v>
          </cell>
          <cell r="B203" t="str">
            <v>YBS</v>
          </cell>
          <cell r="C203" t="str">
            <v>İLYAS KOÇ</v>
          </cell>
          <cell r="D203">
            <v>77</v>
          </cell>
          <cell r="E203">
            <v>0</v>
          </cell>
          <cell r="F203">
            <v>66</v>
          </cell>
          <cell r="G203">
            <v>0</v>
          </cell>
          <cell r="H203">
            <v>11</v>
          </cell>
        </row>
        <row r="204">
          <cell r="A204">
            <v>41680718038</v>
          </cell>
          <cell r="B204" t="str">
            <v>YBS</v>
          </cell>
          <cell r="C204" t="str">
            <v>MEHMET ŞAHİN</v>
          </cell>
          <cell r="D204">
            <v>261</v>
          </cell>
          <cell r="E204">
            <v>0</v>
          </cell>
          <cell r="F204">
            <v>229</v>
          </cell>
          <cell r="G204">
            <v>0</v>
          </cell>
          <cell r="H204">
            <v>32</v>
          </cell>
        </row>
        <row r="205">
          <cell r="A205">
            <v>41770715282</v>
          </cell>
          <cell r="B205" t="str">
            <v>YBS</v>
          </cell>
          <cell r="C205" t="str">
            <v>SÜLEYMAN KOPUK</v>
          </cell>
          <cell r="D205">
            <v>267</v>
          </cell>
          <cell r="E205">
            <v>0</v>
          </cell>
          <cell r="F205">
            <v>265</v>
          </cell>
          <cell r="G205">
            <v>0</v>
          </cell>
          <cell r="H205">
            <v>2</v>
          </cell>
        </row>
        <row r="206">
          <cell r="A206">
            <v>42058705124</v>
          </cell>
          <cell r="B206" t="str">
            <v>YBS</v>
          </cell>
          <cell r="C206" t="str">
            <v>EMİNE SARIBAŞ</v>
          </cell>
          <cell r="D206">
            <v>262</v>
          </cell>
          <cell r="E206">
            <v>0</v>
          </cell>
          <cell r="F206">
            <v>252</v>
          </cell>
          <cell r="G206">
            <v>0</v>
          </cell>
          <cell r="H206">
            <v>10</v>
          </cell>
        </row>
        <row r="207">
          <cell r="A207">
            <v>42061705050</v>
          </cell>
          <cell r="B207" t="str">
            <v>YBS</v>
          </cell>
          <cell r="C207" t="str">
            <v>KAMURAN BAKİ</v>
          </cell>
          <cell r="D207">
            <v>253</v>
          </cell>
          <cell r="E207">
            <v>30</v>
          </cell>
          <cell r="F207">
            <v>188</v>
          </cell>
          <cell r="G207">
            <v>0</v>
          </cell>
          <cell r="H207">
            <v>35</v>
          </cell>
        </row>
        <row r="208">
          <cell r="A208">
            <v>42070697308</v>
          </cell>
          <cell r="B208" t="str">
            <v>YBS</v>
          </cell>
          <cell r="C208" t="str">
            <v>BEKTEŞ ERDOĞAN</v>
          </cell>
          <cell r="D208">
            <v>242</v>
          </cell>
          <cell r="E208">
            <v>0</v>
          </cell>
          <cell r="F208">
            <v>241</v>
          </cell>
          <cell r="G208">
            <v>0</v>
          </cell>
          <cell r="H208">
            <v>1</v>
          </cell>
        </row>
        <row r="209">
          <cell r="A209">
            <v>42073697244</v>
          </cell>
          <cell r="B209" t="str">
            <v>YBS</v>
          </cell>
          <cell r="C209" t="str">
            <v>CELAL ERDOĞAN</v>
          </cell>
          <cell r="D209">
            <v>302</v>
          </cell>
          <cell r="E209">
            <v>0</v>
          </cell>
          <cell r="F209">
            <v>282</v>
          </cell>
          <cell r="G209">
            <v>0</v>
          </cell>
          <cell r="H209">
            <v>20</v>
          </cell>
        </row>
        <row r="210">
          <cell r="A210">
            <v>42094695830</v>
          </cell>
          <cell r="B210" t="str">
            <v>YBS</v>
          </cell>
          <cell r="C210" t="str">
            <v>HASAN ÖZTÜRK</v>
          </cell>
          <cell r="D210">
            <v>15</v>
          </cell>
          <cell r="E210">
            <v>0</v>
          </cell>
          <cell r="F210">
            <v>15</v>
          </cell>
          <cell r="G210">
            <v>0</v>
          </cell>
          <cell r="H210">
            <v>0</v>
          </cell>
        </row>
        <row r="211">
          <cell r="A211">
            <v>42205703058</v>
          </cell>
          <cell r="B211" t="str">
            <v>YBS</v>
          </cell>
          <cell r="C211" t="str">
            <v>HALİL ÖZALTIN</v>
          </cell>
          <cell r="D211">
            <v>268</v>
          </cell>
          <cell r="E211">
            <v>0</v>
          </cell>
          <cell r="F211">
            <v>255</v>
          </cell>
          <cell r="G211">
            <v>0</v>
          </cell>
          <cell r="H211">
            <v>13</v>
          </cell>
        </row>
        <row r="212">
          <cell r="A212">
            <v>42508682746</v>
          </cell>
          <cell r="B212" t="str">
            <v>YBS</v>
          </cell>
          <cell r="C212" t="str">
            <v>İSMET BOZKURT</v>
          </cell>
          <cell r="D212">
            <v>276</v>
          </cell>
          <cell r="E212">
            <v>0</v>
          </cell>
          <cell r="F212">
            <v>207</v>
          </cell>
          <cell r="G212">
            <v>0</v>
          </cell>
          <cell r="H212">
            <v>69</v>
          </cell>
        </row>
        <row r="213">
          <cell r="A213">
            <v>42628678698</v>
          </cell>
          <cell r="B213" t="str">
            <v>YBS</v>
          </cell>
          <cell r="C213" t="str">
            <v>ALİ PALAS</v>
          </cell>
          <cell r="D213">
            <v>302</v>
          </cell>
          <cell r="E213">
            <v>0</v>
          </cell>
          <cell r="F213">
            <v>282</v>
          </cell>
          <cell r="G213">
            <v>0</v>
          </cell>
          <cell r="H213">
            <v>20</v>
          </cell>
        </row>
        <row r="214">
          <cell r="A214">
            <v>42694676666</v>
          </cell>
          <cell r="B214" t="str">
            <v>YBS</v>
          </cell>
          <cell r="C214" t="str">
            <v>HASAN HÜSEYİN ZENGİN</v>
          </cell>
          <cell r="D214">
            <v>293</v>
          </cell>
          <cell r="E214">
            <v>31</v>
          </cell>
          <cell r="F214">
            <v>253</v>
          </cell>
          <cell r="G214">
            <v>0</v>
          </cell>
          <cell r="H214">
            <v>9</v>
          </cell>
        </row>
        <row r="215">
          <cell r="A215">
            <v>43015673616</v>
          </cell>
          <cell r="B215" t="str">
            <v>YBS</v>
          </cell>
          <cell r="C215" t="str">
            <v>MUSTAFA KAYGUSIZ</v>
          </cell>
          <cell r="D215">
            <v>262</v>
          </cell>
          <cell r="E215">
            <v>2</v>
          </cell>
          <cell r="F215">
            <v>239</v>
          </cell>
          <cell r="G215">
            <v>0</v>
          </cell>
          <cell r="H215">
            <v>21</v>
          </cell>
        </row>
        <row r="216">
          <cell r="A216">
            <v>43048671924</v>
          </cell>
          <cell r="B216" t="str">
            <v>YBS</v>
          </cell>
          <cell r="C216" t="str">
            <v>YÜKSEL SARITAŞ</v>
          </cell>
          <cell r="D216">
            <v>264</v>
          </cell>
          <cell r="E216">
            <v>0</v>
          </cell>
          <cell r="F216">
            <v>257</v>
          </cell>
          <cell r="G216">
            <v>0</v>
          </cell>
          <cell r="H216">
            <v>7</v>
          </cell>
        </row>
        <row r="217">
          <cell r="A217">
            <v>43099670334</v>
          </cell>
          <cell r="B217" t="str">
            <v>YBS</v>
          </cell>
          <cell r="C217" t="str">
            <v>SEZCAN PEKSAK</v>
          </cell>
          <cell r="D217">
            <v>262</v>
          </cell>
          <cell r="E217">
            <v>0</v>
          </cell>
          <cell r="F217">
            <v>262</v>
          </cell>
          <cell r="G217">
            <v>0</v>
          </cell>
          <cell r="H217">
            <v>0</v>
          </cell>
        </row>
        <row r="218">
          <cell r="A218">
            <v>43108662886</v>
          </cell>
          <cell r="B218" t="str">
            <v>YBS</v>
          </cell>
          <cell r="C218" t="str">
            <v>HASAN KIZILAY</v>
          </cell>
          <cell r="D218">
            <v>273</v>
          </cell>
          <cell r="E218">
            <v>0</v>
          </cell>
          <cell r="F218">
            <v>232</v>
          </cell>
          <cell r="G218">
            <v>0</v>
          </cell>
          <cell r="H218">
            <v>41</v>
          </cell>
        </row>
        <row r="219">
          <cell r="A219">
            <v>43393660970</v>
          </cell>
          <cell r="B219" t="str">
            <v>YBS</v>
          </cell>
          <cell r="C219" t="str">
            <v>YENER KARDEMİR</v>
          </cell>
          <cell r="D219">
            <v>262</v>
          </cell>
          <cell r="E219">
            <v>0</v>
          </cell>
          <cell r="F219">
            <v>217</v>
          </cell>
          <cell r="G219">
            <v>0</v>
          </cell>
          <cell r="H219">
            <v>45</v>
          </cell>
        </row>
        <row r="220">
          <cell r="A220">
            <v>43726651958</v>
          </cell>
          <cell r="B220" t="str">
            <v>YBS</v>
          </cell>
          <cell r="C220" t="str">
            <v>MURAT ERUSLU</v>
          </cell>
          <cell r="D220">
            <v>265</v>
          </cell>
          <cell r="E220">
            <v>0</v>
          </cell>
          <cell r="F220">
            <v>264</v>
          </cell>
          <cell r="G220">
            <v>0</v>
          </cell>
          <cell r="H220">
            <v>1</v>
          </cell>
        </row>
        <row r="221">
          <cell r="A221">
            <v>44029639490</v>
          </cell>
          <cell r="B221" t="str">
            <v>YBS</v>
          </cell>
          <cell r="C221" t="str">
            <v>FİKRET ÜLKEN</v>
          </cell>
          <cell r="D221">
            <v>263</v>
          </cell>
          <cell r="E221">
            <v>15</v>
          </cell>
          <cell r="F221">
            <v>215</v>
          </cell>
          <cell r="G221">
            <v>0</v>
          </cell>
          <cell r="H221">
            <v>33</v>
          </cell>
        </row>
        <row r="222">
          <cell r="A222">
            <v>44074640762</v>
          </cell>
          <cell r="B222" t="str">
            <v>YBS</v>
          </cell>
          <cell r="C222" t="str">
            <v>MUSTAFA KEKİK</v>
          </cell>
          <cell r="D222">
            <v>269</v>
          </cell>
          <cell r="E222">
            <v>17</v>
          </cell>
          <cell r="F222">
            <v>224</v>
          </cell>
          <cell r="G222">
            <v>0</v>
          </cell>
          <cell r="H222">
            <v>28</v>
          </cell>
        </row>
        <row r="223">
          <cell r="A223">
            <v>44167637716</v>
          </cell>
          <cell r="B223" t="str">
            <v>YBS</v>
          </cell>
          <cell r="C223" t="str">
            <v>MÜSLÜM KARAKAYA</v>
          </cell>
          <cell r="D223">
            <v>272</v>
          </cell>
          <cell r="E223">
            <v>3</v>
          </cell>
          <cell r="F223">
            <v>214</v>
          </cell>
          <cell r="G223">
            <v>0</v>
          </cell>
          <cell r="H223">
            <v>55</v>
          </cell>
        </row>
        <row r="224">
          <cell r="A224">
            <v>44251624042</v>
          </cell>
          <cell r="B224" t="str">
            <v>YBS</v>
          </cell>
          <cell r="C224" t="str">
            <v>ARİF KORKMAZ</v>
          </cell>
          <cell r="D224">
            <v>269</v>
          </cell>
          <cell r="E224">
            <v>0</v>
          </cell>
          <cell r="F224">
            <v>237</v>
          </cell>
          <cell r="G224">
            <v>0</v>
          </cell>
          <cell r="H224">
            <v>32</v>
          </cell>
        </row>
        <row r="225">
          <cell r="A225">
            <v>44389629476</v>
          </cell>
          <cell r="B225" t="str">
            <v>YBS</v>
          </cell>
          <cell r="C225" t="str">
            <v>KAMİL ENGİN</v>
          </cell>
          <cell r="D225">
            <v>313</v>
          </cell>
          <cell r="E225">
            <v>0</v>
          </cell>
          <cell r="F225">
            <v>293</v>
          </cell>
          <cell r="G225">
            <v>0</v>
          </cell>
          <cell r="H225">
            <v>20</v>
          </cell>
        </row>
        <row r="226">
          <cell r="A226">
            <v>44692617368</v>
          </cell>
          <cell r="B226" t="str">
            <v>YBS</v>
          </cell>
          <cell r="C226" t="str">
            <v>ALİ AKIN</v>
          </cell>
          <cell r="D226">
            <v>285</v>
          </cell>
          <cell r="E226">
            <v>0</v>
          </cell>
          <cell r="F226">
            <v>270</v>
          </cell>
          <cell r="G226">
            <v>0</v>
          </cell>
          <cell r="H226">
            <v>15</v>
          </cell>
        </row>
        <row r="227">
          <cell r="A227">
            <v>44749615842</v>
          </cell>
          <cell r="B227" t="str">
            <v>YBS</v>
          </cell>
          <cell r="C227" t="str">
            <v>VEYSEL OPUS</v>
          </cell>
          <cell r="D227">
            <v>262</v>
          </cell>
          <cell r="E227">
            <v>0</v>
          </cell>
          <cell r="F227">
            <v>250</v>
          </cell>
          <cell r="G227">
            <v>0</v>
          </cell>
          <cell r="H227">
            <v>12</v>
          </cell>
        </row>
        <row r="228">
          <cell r="A228">
            <v>45460591880</v>
          </cell>
          <cell r="B228" t="str">
            <v>YBS</v>
          </cell>
          <cell r="C228" t="str">
            <v>MEHMET ÖZKAYA</v>
          </cell>
          <cell r="D228">
            <v>266</v>
          </cell>
          <cell r="E228">
            <v>0</v>
          </cell>
          <cell r="F228">
            <v>236</v>
          </cell>
          <cell r="G228">
            <v>0</v>
          </cell>
          <cell r="H228">
            <v>30</v>
          </cell>
        </row>
        <row r="229">
          <cell r="A229">
            <v>45853268146</v>
          </cell>
          <cell r="B229" t="str">
            <v>YBS</v>
          </cell>
          <cell r="C229" t="str">
            <v>ÜNAL KARDAŞ</v>
          </cell>
          <cell r="D229">
            <v>278</v>
          </cell>
          <cell r="E229">
            <v>0</v>
          </cell>
          <cell r="F229">
            <v>264</v>
          </cell>
          <cell r="G229">
            <v>0</v>
          </cell>
          <cell r="H229">
            <v>14</v>
          </cell>
        </row>
        <row r="230">
          <cell r="A230">
            <v>46132864936</v>
          </cell>
          <cell r="B230" t="str">
            <v>YBS</v>
          </cell>
          <cell r="C230" t="str">
            <v>HÜSEYİN KARABAYIR</v>
          </cell>
          <cell r="D230">
            <v>266</v>
          </cell>
          <cell r="E230">
            <v>0</v>
          </cell>
          <cell r="F230">
            <v>248</v>
          </cell>
          <cell r="G230">
            <v>0</v>
          </cell>
          <cell r="H230">
            <v>18</v>
          </cell>
        </row>
        <row r="231">
          <cell r="A231">
            <v>46207569278</v>
          </cell>
          <cell r="B231" t="str">
            <v>YBS</v>
          </cell>
          <cell r="C231" t="str">
            <v>KEMAL ERTEKİN</v>
          </cell>
          <cell r="D231">
            <v>139</v>
          </cell>
          <cell r="E231">
            <v>1</v>
          </cell>
          <cell r="F231">
            <v>138</v>
          </cell>
          <cell r="G231">
            <v>0</v>
          </cell>
          <cell r="H231">
            <v>0</v>
          </cell>
        </row>
        <row r="232">
          <cell r="A232">
            <v>46270558490</v>
          </cell>
          <cell r="B232" t="str">
            <v>YBS</v>
          </cell>
          <cell r="C232" t="str">
            <v>ABDULLAH MIZRAK</v>
          </cell>
          <cell r="D232">
            <v>280</v>
          </cell>
          <cell r="E232">
            <v>0</v>
          </cell>
          <cell r="F232">
            <v>209</v>
          </cell>
          <cell r="G232">
            <v>0</v>
          </cell>
          <cell r="H232">
            <v>71</v>
          </cell>
        </row>
        <row r="233">
          <cell r="A233">
            <v>46273564412</v>
          </cell>
          <cell r="B233" t="str">
            <v>YBS</v>
          </cell>
          <cell r="C233" t="str">
            <v>HALİL YAVUZ</v>
          </cell>
          <cell r="D233">
            <v>263</v>
          </cell>
          <cell r="E233">
            <v>0</v>
          </cell>
          <cell r="F233">
            <v>220</v>
          </cell>
          <cell r="G233">
            <v>0</v>
          </cell>
          <cell r="H233">
            <v>43</v>
          </cell>
        </row>
        <row r="234">
          <cell r="A234">
            <v>46492549306</v>
          </cell>
          <cell r="B234" t="str">
            <v>YBS</v>
          </cell>
          <cell r="C234" t="str">
            <v>CEMAL KIVRAK</v>
          </cell>
          <cell r="D234">
            <v>266</v>
          </cell>
          <cell r="E234">
            <v>7</v>
          </cell>
          <cell r="F234">
            <v>233</v>
          </cell>
          <cell r="G234">
            <v>0</v>
          </cell>
          <cell r="H234">
            <v>26</v>
          </cell>
        </row>
        <row r="235">
          <cell r="A235">
            <v>46945541918</v>
          </cell>
          <cell r="B235" t="str">
            <v>YBS</v>
          </cell>
          <cell r="C235" t="str">
            <v>ÖZKAN EMET</v>
          </cell>
          <cell r="D235">
            <v>262</v>
          </cell>
          <cell r="E235">
            <v>4</v>
          </cell>
          <cell r="F235">
            <v>226</v>
          </cell>
          <cell r="G235">
            <v>0</v>
          </cell>
          <cell r="H235">
            <v>32</v>
          </cell>
        </row>
        <row r="236">
          <cell r="A236">
            <v>47647518260</v>
          </cell>
          <cell r="B236" t="str">
            <v>YBS</v>
          </cell>
          <cell r="C236" t="str">
            <v>RAMİS DEMİRCİ</v>
          </cell>
          <cell r="D236">
            <v>292</v>
          </cell>
          <cell r="E236">
            <v>3</v>
          </cell>
          <cell r="F236">
            <v>231</v>
          </cell>
          <cell r="G236">
            <v>0</v>
          </cell>
          <cell r="H236">
            <v>58</v>
          </cell>
        </row>
        <row r="237">
          <cell r="A237">
            <v>47746509732</v>
          </cell>
          <cell r="B237" t="str">
            <v>YBS</v>
          </cell>
          <cell r="C237" t="str">
            <v>ÜNAL YEŞİL</v>
          </cell>
          <cell r="D237">
            <v>290</v>
          </cell>
          <cell r="E237">
            <v>46</v>
          </cell>
          <cell r="F237">
            <v>189</v>
          </cell>
          <cell r="G237">
            <v>0</v>
          </cell>
          <cell r="H237">
            <v>55</v>
          </cell>
        </row>
        <row r="238">
          <cell r="A238">
            <v>47851503250</v>
          </cell>
          <cell r="B238" t="str">
            <v>YBS</v>
          </cell>
          <cell r="C238" t="str">
            <v>ABDULLAH ERSÖZ</v>
          </cell>
          <cell r="D238">
            <v>287</v>
          </cell>
          <cell r="E238">
            <v>0</v>
          </cell>
          <cell r="F238">
            <v>159</v>
          </cell>
          <cell r="G238">
            <v>0</v>
          </cell>
          <cell r="H238">
            <v>128</v>
          </cell>
        </row>
        <row r="239">
          <cell r="A239">
            <v>47866511738</v>
          </cell>
          <cell r="B239" t="str">
            <v>YBS</v>
          </cell>
          <cell r="C239" t="str">
            <v>OSMAN İREZ</v>
          </cell>
          <cell r="D239">
            <v>262</v>
          </cell>
          <cell r="E239">
            <v>0</v>
          </cell>
          <cell r="F239">
            <v>250</v>
          </cell>
          <cell r="G239">
            <v>0</v>
          </cell>
          <cell r="H239">
            <v>12</v>
          </cell>
        </row>
        <row r="240">
          <cell r="A240">
            <v>48001499768</v>
          </cell>
          <cell r="B240" t="str">
            <v>YBS</v>
          </cell>
          <cell r="C240" t="str">
            <v>KAMİL PATLAK</v>
          </cell>
          <cell r="D240">
            <v>115</v>
          </cell>
          <cell r="E240">
            <v>0</v>
          </cell>
          <cell r="F240">
            <v>51</v>
          </cell>
          <cell r="G240">
            <v>0</v>
          </cell>
          <cell r="H240">
            <v>64</v>
          </cell>
        </row>
        <row r="241">
          <cell r="A241">
            <v>48004507132</v>
          </cell>
          <cell r="B241" t="str">
            <v>YBS</v>
          </cell>
          <cell r="C241" t="str">
            <v>İSMAİL TANYERİ</v>
          </cell>
          <cell r="D241">
            <v>262</v>
          </cell>
          <cell r="E241">
            <v>0</v>
          </cell>
          <cell r="F241">
            <v>204</v>
          </cell>
          <cell r="G241">
            <v>0</v>
          </cell>
          <cell r="H241">
            <v>58</v>
          </cell>
        </row>
        <row r="242">
          <cell r="A242">
            <v>48235491972</v>
          </cell>
          <cell r="B242" t="str">
            <v>YBS</v>
          </cell>
          <cell r="C242" t="str">
            <v>SERDAR ARLI</v>
          </cell>
          <cell r="D242">
            <v>268</v>
          </cell>
          <cell r="E242">
            <v>0</v>
          </cell>
          <cell r="F242">
            <v>267</v>
          </cell>
          <cell r="G242">
            <v>1</v>
          </cell>
          <cell r="H242">
            <v>1</v>
          </cell>
        </row>
        <row r="243">
          <cell r="A243">
            <v>48301499086</v>
          </cell>
          <cell r="B243" t="str">
            <v>YBS</v>
          </cell>
          <cell r="C243" t="str">
            <v>HİLMİ ÖZKAN</v>
          </cell>
          <cell r="D243">
            <v>313</v>
          </cell>
          <cell r="E243">
            <v>0</v>
          </cell>
          <cell r="F243">
            <v>265</v>
          </cell>
          <cell r="G243">
            <v>0</v>
          </cell>
          <cell r="H243">
            <v>48</v>
          </cell>
        </row>
        <row r="244">
          <cell r="A244">
            <v>48439492676</v>
          </cell>
          <cell r="B244" t="str">
            <v>YBS</v>
          </cell>
          <cell r="C244" t="str">
            <v>ERCAN ŞENFERAH</v>
          </cell>
          <cell r="D244">
            <v>287</v>
          </cell>
          <cell r="E244">
            <v>5</v>
          </cell>
          <cell r="F244">
            <v>229</v>
          </cell>
          <cell r="G244">
            <v>0</v>
          </cell>
          <cell r="H244">
            <v>53</v>
          </cell>
        </row>
        <row r="245">
          <cell r="A245">
            <v>48766475434</v>
          </cell>
          <cell r="B245" t="str">
            <v>YBS</v>
          </cell>
          <cell r="C245" t="str">
            <v>ALİ DİNÇ</v>
          </cell>
          <cell r="D245">
            <v>266</v>
          </cell>
          <cell r="E245">
            <v>0</v>
          </cell>
          <cell r="F245">
            <v>203</v>
          </cell>
          <cell r="G245">
            <v>0</v>
          </cell>
          <cell r="H245">
            <v>63</v>
          </cell>
        </row>
        <row r="246">
          <cell r="A246">
            <v>49006466274</v>
          </cell>
          <cell r="B246" t="str">
            <v>YBS</v>
          </cell>
          <cell r="C246" t="str">
            <v>EKREM KESKİN</v>
          </cell>
          <cell r="D246">
            <v>314</v>
          </cell>
          <cell r="E246">
            <v>0</v>
          </cell>
          <cell r="F246">
            <v>274</v>
          </cell>
          <cell r="G246">
            <v>0</v>
          </cell>
          <cell r="H246">
            <v>40</v>
          </cell>
        </row>
        <row r="247">
          <cell r="A247">
            <v>49423459842</v>
          </cell>
          <cell r="B247" t="str">
            <v>YBS</v>
          </cell>
          <cell r="C247" t="str">
            <v>İSMAİL FATİH ÇALIŞKAN</v>
          </cell>
          <cell r="D247">
            <v>262</v>
          </cell>
          <cell r="E247">
            <v>0</v>
          </cell>
          <cell r="F247">
            <v>242</v>
          </cell>
          <cell r="G247">
            <v>0</v>
          </cell>
          <cell r="H247">
            <v>20</v>
          </cell>
        </row>
        <row r="248">
          <cell r="A248">
            <v>49459450998</v>
          </cell>
          <cell r="B248" t="str">
            <v>YBS</v>
          </cell>
          <cell r="C248" t="str">
            <v>MESUT ÖZER</v>
          </cell>
          <cell r="D248">
            <v>138</v>
          </cell>
          <cell r="E248">
            <v>0</v>
          </cell>
          <cell r="F248">
            <v>138</v>
          </cell>
          <cell r="G248">
            <v>0</v>
          </cell>
          <cell r="H248">
            <v>0</v>
          </cell>
        </row>
        <row r="249">
          <cell r="A249">
            <v>49981441594</v>
          </cell>
          <cell r="B249" t="str">
            <v>YBS</v>
          </cell>
          <cell r="C249" t="str">
            <v>HASAN ALİ PARMAK</v>
          </cell>
          <cell r="D249">
            <v>264</v>
          </cell>
          <cell r="E249">
            <v>9</v>
          </cell>
          <cell r="F249">
            <v>215</v>
          </cell>
          <cell r="G249">
            <v>0</v>
          </cell>
          <cell r="H249">
            <v>40</v>
          </cell>
        </row>
        <row r="250">
          <cell r="A250">
            <v>50161435296</v>
          </cell>
          <cell r="B250" t="str">
            <v>YBS</v>
          </cell>
          <cell r="C250" t="str">
            <v>ÖMÜR AYGÜN</v>
          </cell>
          <cell r="D250">
            <v>272</v>
          </cell>
          <cell r="E250">
            <v>0</v>
          </cell>
          <cell r="F250">
            <v>210</v>
          </cell>
          <cell r="G250">
            <v>0</v>
          </cell>
          <cell r="H250">
            <v>62</v>
          </cell>
        </row>
        <row r="251">
          <cell r="A251">
            <v>50188434340</v>
          </cell>
          <cell r="B251" t="str">
            <v>YBS</v>
          </cell>
          <cell r="C251" t="str">
            <v>TAHİR AYGÜN</v>
          </cell>
          <cell r="D251">
            <v>262</v>
          </cell>
          <cell r="E251">
            <v>0</v>
          </cell>
          <cell r="F251">
            <v>232</v>
          </cell>
          <cell r="G251">
            <v>0</v>
          </cell>
          <cell r="H251">
            <v>30</v>
          </cell>
        </row>
        <row r="252">
          <cell r="A252">
            <v>50389427110</v>
          </cell>
          <cell r="B252" t="str">
            <v>YBS</v>
          </cell>
          <cell r="C252" t="str">
            <v>FERİHA KAMER</v>
          </cell>
          <cell r="D252">
            <v>267</v>
          </cell>
          <cell r="E252">
            <v>0</v>
          </cell>
          <cell r="F252">
            <v>246</v>
          </cell>
          <cell r="G252">
            <v>0</v>
          </cell>
          <cell r="H252">
            <v>21</v>
          </cell>
        </row>
        <row r="253">
          <cell r="A253">
            <v>50401427272</v>
          </cell>
          <cell r="B253" t="str">
            <v>YBS</v>
          </cell>
          <cell r="C253" t="str">
            <v>KASIM AYDIN</v>
          </cell>
          <cell r="D253">
            <v>262</v>
          </cell>
          <cell r="E253">
            <v>0</v>
          </cell>
          <cell r="F253">
            <v>262</v>
          </cell>
          <cell r="G253">
            <v>0</v>
          </cell>
          <cell r="H253">
            <v>0</v>
          </cell>
        </row>
        <row r="254">
          <cell r="A254">
            <v>50695408490</v>
          </cell>
          <cell r="B254" t="str">
            <v>YBS</v>
          </cell>
          <cell r="C254" t="str">
            <v>ABDULLAH EKSAN</v>
          </cell>
          <cell r="D254">
            <v>303</v>
          </cell>
          <cell r="E254">
            <v>0</v>
          </cell>
          <cell r="F254">
            <v>232</v>
          </cell>
          <cell r="G254">
            <v>0</v>
          </cell>
          <cell r="H254">
            <v>71</v>
          </cell>
        </row>
        <row r="255">
          <cell r="A255">
            <v>50743417696</v>
          </cell>
          <cell r="B255" t="str">
            <v>YBS</v>
          </cell>
          <cell r="C255" t="str">
            <v>MEHMET OVALI</v>
          </cell>
          <cell r="D255">
            <v>313</v>
          </cell>
          <cell r="E255">
            <v>0</v>
          </cell>
          <cell r="F255">
            <v>306</v>
          </cell>
          <cell r="G255">
            <v>0</v>
          </cell>
          <cell r="H255">
            <v>7</v>
          </cell>
        </row>
        <row r="256">
          <cell r="A256">
            <v>50896402532</v>
          </cell>
          <cell r="B256" t="str">
            <v>YBS</v>
          </cell>
          <cell r="C256" t="str">
            <v>BÜLENT YAVUZ</v>
          </cell>
          <cell r="D256">
            <v>266</v>
          </cell>
          <cell r="E256">
            <v>1</v>
          </cell>
          <cell r="F256">
            <v>244</v>
          </cell>
          <cell r="G256">
            <v>0</v>
          </cell>
          <cell r="H256">
            <v>21</v>
          </cell>
        </row>
        <row r="257">
          <cell r="A257">
            <v>51181393832</v>
          </cell>
          <cell r="B257" t="str">
            <v>YBS</v>
          </cell>
          <cell r="C257" t="str">
            <v>İBRAHİM HOŞER</v>
          </cell>
          <cell r="D257">
            <v>265</v>
          </cell>
          <cell r="E257">
            <v>0</v>
          </cell>
          <cell r="F257">
            <v>232</v>
          </cell>
          <cell r="G257">
            <v>0</v>
          </cell>
          <cell r="H257">
            <v>33</v>
          </cell>
        </row>
        <row r="258">
          <cell r="A258">
            <v>51358398226</v>
          </cell>
          <cell r="B258" t="str">
            <v>YBS</v>
          </cell>
          <cell r="C258" t="str">
            <v>HÜSEYİN YAŞAR</v>
          </cell>
          <cell r="D258">
            <v>266</v>
          </cell>
          <cell r="E258">
            <v>0</v>
          </cell>
          <cell r="F258">
            <v>234</v>
          </cell>
          <cell r="G258">
            <v>0</v>
          </cell>
          <cell r="H258">
            <v>32</v>
          </cell>
        </row>
        <row r="259">
          <cell r="A259">
            <v>51628386526</v>
          </cell>
          <cell r="B259" t="str">
            <v>YBS</v>
          </cell>
          <cell r="C259" t="str">
            <v>ARİF TABAN</v>
          </cell>
          <cell r="D259">
            <v>261</v>
          </cell>
          <cell r="E259">
            <v>17</v>
          </cell>
          <cell r="F259">
            <v>221</v>
          </cell>
          <cell r="G259">
            <v>0</v>
          </cell>
          <cell r="H259">
            <v>23</v>
          </cell>
        </row>
        <row r="260">
          <cell r="A260">
            <v>52069039330</v>
          </cell>
          <cell r="B260" t="str">
            <v>YBS</v>
          </cell>
          <cell r="C260" t="str">
            <v>ÖMER ÇALIŞKAN</v>
          </cell>
          <cell r="D260">
            <v>274</v>
          </cell>
          <cell r="E260">
            <v>0</v>
          </cell>
          <cell r="F260">
            <v>245</v>
          </cell>
          <cell r="G260">
            <v>0</v>
          </cell>
          <cell r="H260">
            <v>29</v>
          </cell>
        </row>
        <row r="261">
          <cell r="A261">
            <v>52078373982</v>
          </cell>
          <cell r="B261" t="str">
            <v>YBS</v>
          </cell>
          <cell r="C261" t="str">
            <v>AHMET ATAMAN</v>
          </cell>
          <cell r="D261">
            <v>266</v>
          </cell>
          <cell r="E261">
            <v>0</v>
          </cell>
          <cell r="F261">
            <v>243</v>
          </cell>
          <cell r="G261">
            <v>0</v>
          </cell>
          <cell r="H261">
            <v>23</v>
          </cell>
        </row>
        <row r="262">
          <cell r="A262">
            <v>52099363030</v>
          </cell>
          <cell r="B262" t="str">
            <v>YBS</v>
          </cell>
          <cell r="C262" t="str">
            <v>AHMET SERER</v>
          </cell>
          <cell r="D262">
            <v>313</v>
          </cell>
          <cell r="E262">
            <v>0</v>
          </cell>
          <cell r="F262">
            <v>289</v>
          </cell>
          <cell r="G262">
            <v>0</v>
          </cell>
          <cell r="H262">
            <v>24</v>
          </cell>
        </row>
        <row r="263">
          <cell r="A263">
            <v>52135362928</v>
          </cell>
          <cell r="B263" t="str">
            <v>YBS</v>
          </cell>
          <cell r="C263" t="str">
            <v>ALİ OSMAN DEMİRAY</v>
          </cell>
          <cell r="D263">
            <v>265</v>
          </cell>
          <cell r="E263">
            <v>0</v>
          </cell>
          <cell r="F263">
            <v>249</v>
          </cell>
          <cell r="G263">
            <v>0</v>
          </cell>
          <cell r="H263">
            <v>16</v>
          </cell>
        </row>
        <row r="264">
          <cell r="A264">
            <v>52171367710</v>
          </cell>
          <cell r="B264" t="str">
            <v>YBS</v>
          </cell>
          <cell r="C264" t="str">
            <v>AYLA ÇETİNKAYA</v>
          </cell>
          <cell r="D264">
            <v>290</v>
          </cell>
          <cell r="E264">
            <v>0</v>
          </cell>
          <cell r="F264">
            <v>248</v>
          </cell>
          <cell r="G264">
            <v>0</v>
          </cell>
          <cell r="H264">
            <v>42</v>
          </cell>
        </row>
        <row r="265">
          <cell r="A265">
            <v>52321363296</v>
          </cell>
          <cell r="B265" t="str">
            <v>YBS</v>
          </cell>
          <cell r="C265" t="str">
            <v>HALİL İBRAHİM YILMAZ</v>
          </cell>
          <cell r="D265">
            <v>232</v>
          </cell>
          <cell r="E265">
            <v>0</v>
          </cell>
          <cell r="F265">
            <v>212</v>
          </cell>
          <cell r="G265">
            <v>0</v>
          </cell>
          <cell r="H265">
            <v>20</v>
          </cell>
        </row>
        <row r="266">
          <cell r="A266">
            <v>52600353420</v>
          </cell>
          <cell r="B266" t="str">
            <v>YBS</v>
          </cell>
          <cell r="C266" t="str">
            <v>SÜLEYMAN YILDIRIM</v>
          </cell>
          <cell r="D266">
            <v>284</v>
          </cell>
          <cell r="E266">
            <v>2</v>
          </cell>
          <cell r="F266">
            <v>247</v>
          </cell>
          <cell r="G266">
            <v>0</v>
          </cell>
          <cell r="H266">
            <v>35</v>
          </cell>
        </row>
        <row r="267">
          <cell r="A267">
            <v>52753348816</v>
          </cell>
          <cell r="B267" t="str">
            <v>YBS</v>
          </cell>
          <cell r="C267" t="str">
            <v>SÜLEYMAN DURU</v>
          </cell>
          <cell r="D267">
            <v>282</v>
          </cell>
          <cell r="E267">
            <v>1</v>
          </cell>
          <cell r="F267">
            <v>244</v>
          </cell>
          <cell r="G267">
            <v>0</v>
          </cell>
          <cell r="H267">
            <v>37</v>
          </cell>
        </row>
        <row r="268">
          <cell r="A268">
            <v>53095369460</v>
          </cell>
          <cell r="B268" t="str">
            <v>YBS</v>
          </cell>
          <cell r="C268" t="str">
            <v>HATİCE ACAR</v>
          </cell>
          <cell r="D268">
            <v>263</v>
          </cell>
          <cell r="E268">
            <v>0</v>
          </cell>
          <cell r="F268">
            <v>241</v>
          </cell>
          <cell r="G268">
            <v>0</v>
          </cell>
          <cell r="H268">
            <v>22</v>
          </cell>
        </row>
        <row r="269">
          <cell r="A269">
            <v>53248334956</v>
          </cell>
          <cell r="B269" t="str">
            <v>YBS</v>
          </cell>
          <cell r="C269" t="str">
            <v>MEHMET YILMAZ</v>
          </cell>
          <cell r="D269">
            <v>270</v>
          </cell>
          <cell r="E269">
            <v>0</v>
          </cell>
          <cell r="F269">
            <v>243</v>
          </cell>
          <cell r="G269">
            <v>0</v>
          </cell>
          <cell r="H269">
            <v>27</v>
          </cell>
        </row>
        <row r="270">
          <cell r="A270">
            <v>53704319350</v>
          </cell>
          <cell r="B270" t="str">
            <v>YBS</v>
          </cell>
          <cell r="C270" t="str">
            <v>MELİKE ERDEM</v>
          </cell>
          <cell r="D270">
            <v>250</v>
          </cell>
          <cell r="E270">
            <v>6</v>
          </cell>
          <cell r="F270">
            <v>204</v>
          </cell>
          <cell r="G270">
            <v>0</v>
          </cell>
          <cell r="H270">
            <v>40</v>
          </cell>
        </row>
        <row r="271">
          <cell r="A271">
            <v>53731318876</v>
          </cell>
          <cell r="B271" t="str">
            <v>YBS</v>
          </cell>
          <cell r="C271" t="str">
            <v>RAMAZAN BABİR</v>
          </cell>
          <cell r="D271">
            <v>265</v>
          </cell>
          <cell r="E271">
            <v>0</v>
          </cell>
          <cell r="F271">
            <v>246</v>
          </cell>
          <cell r="G271">
            <v>0</v>
          </cell>
          <cell r="H271">
            <v>19</v>
          </cell>
        </row>
        <row r="272">
          <cell r="A272">
            <v>53863311752</v>
          </cell>
          <cell r="B272" t="str">
            <v>YBS</v>
          </cell>
          <cell r="C272" t="str">
            <v>HÜSEYİN YEŞİLYURT</v>
          </cell>
          <cell r="D272">
            <v>261</v>
          </cell>
          <cell r="E272">
            <v>0</v>
          </cell>
          <cell r="F272">
            <v>241</v>
          </cell>
          <cell r="G272">
            <v>0</v>
          </cell>
          <cell r="H272">
            <v>20</v>
          </cell>
        </row>
        <row r="273">
          <cell r="A273">
            <v>53896310500</v>
          </cell>
          <cell r="B273" t="str">
            <v>YBS</v>
          </cell>
          <cell r="C273" t="str">
            <v>ERDOĞAN ARSLAN</v>
          </cell>
          <cell r="D273">
            <v>261</v>
          </cell>
          <cell r="E273">
            <v>0</v>
          </cell>
          <cell r="F273">
            <v>261</v>
          </cell>
          <cell r="G273">
            <v>0</v>
          </cell>
          <cell r="H273">
            <v>0</v>
          </cell>
        </row>
        <row r="274">
          <cell r="A274">
            <v>53950308474</v>
          </cell>
          <cell r="B274" t="str">
            <v>YBS</v>
          </cell>
          <cell r="C274" t="str">
            <v>HÜSEYİN PEDÜK</v>
          </cell>
          <cell r="D274">
            <v>271</v>
          </cell>
          <cell r="E274">
            <v>0</v>
          </cell>
          <cell r="F274">
            <v>238</v>
          </cell>
          <cell r="G274">
            <v>0</v>
          </cell>
          <cell r="H274">
            <v>33</v>
          </cell>
        </row>
        <row r="275">
          <cell r="A275">
            <v>53974299918</v>
          </cell>
          <cell r="B275" t="str">
            <v>YBS</v>
          </cell>
          <cell r="C275" t="str">
            <v>MESUT YEŞİL</v>
          </cell>
          <cell r="D275">
            <v>78</v>
          </cell>
          <cell r="E275">
            <v>0</v>
          </cell>
          <cell r="F275">
            <v>78</v>
          </cell>
          <cell r="G275">
            <v>0</v>
          </cell>
          <cell r="H275">
            <v>0</v>
          </cell>
        </row>
        <row r="276">
          <cell r="A276">
            <v>54046305568</v>
          </cell>
          <cell r="B276" t="str">
            <v>YBS</v>
          </cell>
          <cell r="C276" t="str">
            <v>RAHMİ ÜNLÜ</v>
          </cell>
          <cell r="D276">
            <v>262</v>
          </cell>
          <cell r="E276">
            <v>0</v>
          </cell>
          <cell r="F276">
            <v>238</v>
          </cell>
          <cell r="G276">
            <v>0</v>
          </cell>
          <cell r="H276">
            <v>24</v>
          </cell>
        </row>
        <row r="277">
          <cell r="A277">
            <v>54118302532</v>
          </cell>
          <cell r="B277" t="str">
            <v>YBS</v>
          </cell>
          <cell r="C277" t="str">
            <v>ZEYNEP BANİS</v>
          </cell>
          <cell r="D277">
            <v>263</v>
          </cell>
          <cell r="E277">
            <v>0</v>
          </cell>
          <cell r="F277">
            <v>239</v>
          </cell>
          <cell r="G277">
            <v>0</v>
          </cell>
          <cell r="H277">
            <v>24</v>
          </cell>
        </row>
        <row r="278">
          <cell r="A278">
            <v>54178301278</v>
          </cell>
          <cell r="B278" t="str">
            <v>YBS</v>
          </cell>
          <cell r="C278" t="str">
            <v>SADIK VARLI</v>
          </cell>
          <cell r="D278">
            <v>262</v>
          </cell>
          <cell r="E278">
            <v>0</v>
          </cell>
          <cell r="F278">
            <v>202</v>
          </cell>
          <cell r="G278">
            <v>0</v>
          </cell>
          <cell r="H278">
            <v>60</v>
          </cell>
        </row>
        <row r="279">
          <cell r="A279">
            <v>54190301126</v>
          </cell>
          <cell r="B279" t="str">
            <v>YBS</v>
          </cell>
          <cell r="C279" t="str">
            <v>FADİME GÜNDOĞDU</v>
          </cell>
          <cell r="D279">
            <v>261</v>
          </cell>
          <cell r="E279">
            <v>3</v>
          </cell>
          <cell r="F279">
            <v>231</v>
          </cell>
          <cell r="G279">
            <v>0</v>
          </cell>
          <cell r="H279">
            <v>27</v>
          </cell>
        </row>
        <row r="280">
          <cell r="A280">
            <v>54637286078</v>
          </cell>
          <cell r="B280" t="str">
            <v>YBS</v>
          </cell>
          <cell r="C280" t="str">
            <v>RAŞİT AYATA</v>
          </cell>
          <cell r="D280">
            <v>282</v>
          </cell>
          <cell r="E280">
            <v>0</v>
          </cell>
          <cell r="F280">
            <v>252</v>
          </cell>
          <cell r="G280">
            <v>0</v>
          </cell>
          <cell r="H280">
            <v>30</v>
          </cell>
        </row>
        <row r="281">
          <cell r="A281">
            <v>54793280378</v>
          </cell>
          <cell r="B281" t="str">
            <v>YBS</v>
          </cell>
          <cell r="C281" t="str">
            <v>MÜŞERREF BAŞARAN</v>
          </cell>
          <cell r="D281">
            <v>262</v>
          </cell>
          <cell r="E281">
            <v>0</v>
          </cell>
          <cell r="F281">
            <v>242</v>
          </cell>
          <cell r="G281">
            <v>0</v>
          </cell>
          <cell r="H281">
            <v>20</v>
          </cell>
        </row>
        <row r="282">
          <cell r="A282">
            <v>55015272928</v>
          </cell>
          <cell r="B282" t="str">
            <v>YBS</v>
          </cell>
          <cell r="C282" t="str">
            <v>FİKRET BAYTOK</v>
          </cell>
          <cell r="D282">
            <v>261</v>
          </cell>
          <cell r="E282">
            <v>0</v>
          </cell>
          <cell r="F282">
            <v>236</v>
          </cell>
          <cell r="G282">
            <v>0</v>
          </cell>
          <cell r="H282">
            <v>25</v>
          </cell>
        </row>
        <row r="283">
          <cell r="A283">
            <v>55057272092</v>
          </cell>
          <cell r="B283" t="str">
            <v>YBS</v>
          </cell>
          <cell r="C283" t="str">
            <v>İSMAİL YAVUZ</v>
          </cell>
          <cell r="D283">
            <v>262</v>
          </cell>
          <cell r="E283">
            <v>0</v>
          </cell>
          <cell r="F283">
            <v>251</v>
          </cell>
          <cell r="G283">
            <v>0</v>
          </cell>
          <cell r="H283">
            <v>11</v>
          </cell>
        </row>
        <row r="284">
          <cell r="A284">
            <v>55114272782</v>
          </cell>
          <cell r="B284" t="str">
            <v>YBS</v>
          </cell>
          <cell r="C284" t="str">
            <v>SÜLEYMAN BAYRAM</v>
          </cell>
          <cell r="D284">
            <v>265</v>
          </cell>
          <cell r="E284">
            <v>0</v>
          </cell>
          <cell r="F284">
            <v>253</v>
          </cell>
          <cell r="G284">
            <v>0</v>
          </cell>
          <cell r="H284">
            <v>12</v>
          </cell>
        </row>
        <row r="285">
          <cell r="A285">
            <v>55453258300</v>
          </cell>
          <cell r="B285" t="str">
            <v>YBS</v>
          </cell>
          <cell r="C285" t="str">
            <v>EMİNE EKİNCİ</v>
          </cell>
          <cell r="D285">
            <v>267</v>
          </cell>
          <cell r="E285">
            <v>0</v>
          </cell>
          <cell r="F285">
            <v>225</v>
          </cell>
          <cell r="G285">
            <v>0</v>
          </cell>
          <cell r="H285">
            <v>42</v>
          </cell>
        </row>
        <row r="286">
          <cell r="A286">
            <v>55453261102</v>
          </cell>
          <cell r="B286" t="str">
            <v>YBS</v>
          </cell>
          <cell r="C286" t="str">
            <v>ENGİN AKDAĞ</v>
          </cell>
          <cell r="D286">
            <v>263</v>
          </cell>
          <cell r="E286">
            <v>0</v>
          </cell>
          <cell r="F286">
            <v>242</v>
          </cell>
          <cell r="G286">
            <v>0</v>
          </cell>
          <cell r="H286">
            <v>21</v>
          </cell>
        </row>
        <row r="287">
          <cell r="A287">
            <v>55744249482</v>
          </cell>
          <cell r="B287" t="str">
            <v>YBS</v>
          </cell>
          <cell r="C287" t="str">
            <v>ERGÜL SEYMAN</v>
          </cell>
          <cell r="D287">
            <v>290</v>
          </cell>
          <cell r="E287">
            <v>0</v>
          </cell>
          <cell r="F287">
            <v>248</v>
          </cell>
          <cell r="G287">
            <v>0</v>
          </cell>
          <cell r="H287">
            <v>42</v>
          </cell>
        </row>
        <row r="288">
          <cell r="A288">
            <v>55864247764</v>
          </cell>
          <cell r="B288" t="str">
            <v>YBS</v>
          </cell>
          <cell r="C288" t="str">
            <v>İBRAHİM YILDIZ</v>
          </cell>
          <cell r="D288">
            <v>266</v>
          </cell>
          <cell r="E288">
            <v>0</v>
          </cell>
          <cell r="F288">
            <v>241</v>
          </cell>
          <cell r="G288">
            <v>0</v>
          </cell>
          <cell r="H288">
            <v>25</v>
          </cell>
        </row>
        <row r="289">
          <cell r="A289">
            <v>56062229552</v>
          </cell>
          <cell r="B289" t="str">
            <v>YBS</v>
          </cell>
          <cell r="C289" t="str">
            <v>TEVFİK ASLAN AKDAĞ</v>
          </cell>
          <cell r="D289">
            <v>322</v>
          </cell>
          <cell r="E289">
            <v>0</v>
          </cell>
          <cell r="F289">
            <v>216</v>
          </cell>
          <cell r="G289">
            <v>0</v>
          </cell>
          <cell r="H289">
            <v>106</v>
          </cell>
        </row>
        <row r="290">
          <cell r="A290">
            <v>56143235694</v>
          </cell>
          <cell r="B290" t="str">
            <v>YBS</v>
          </cell>
          <cell r="C290" t="str">
            <v>AYDIN ARI</v>
          </cell>
          <cell r="D290">
            <v>264</v>
          </cell>
          <cell r="E290">
            <v>0</v>
          </cell>
          <cell r="F290">
            <v>247</v>
          </cell>
          <cell r="G290">
            <v>0</v>
          </cell>
          <cell r="H290">
            <v>17</v>
          </cell>
        </row>
        <row r="291">
          <cell r="A291">
            <v>56152235302</v>
          </cell>
          <cell r="B291" t="str">
            <v>YBS</v>
          </cell>
          <cell r="C291" t="str">
            <v>MUSTAFA ARICI</v>
          </cell>
          <cell r="D291">
            <v>262</v>
          </cell>
          <cell r="E291">
            <v>0</v>
          </cell>
          <cell r="F291">
            <v>239</v>
          </cell>
          <cell r="G291">
            <v>0</v>
          </cell>
          <cell r="H291">
            <v>23</v>
          </cell>
        </row>
        <row r="292">
          <cell r="A292">
            <v>56269231150</v>
          </cell>
          <cell r="B292" t="str">
            <v>YBS</v>
          </cell>
          <cell r="C292" t="str">
            <v>ZEHRA UTAŞ</v>
          </cell>
          <cell r="D292">
            <v>262</v>
          </cell>
          <cell r="E292">
            <v>0</v>
          </cell>
          <cell r="F292">
            <v>222</v>
          </cell>
          <cell r="G292">
            <v>0</v>
          </cell>
          <cell r="H292">
            <v>40</v>
          </cell>
        </row>
        <row r="293">
          <cell r="A293">
            <v>56503216110</v>
          </cell>
          <cell r="B293" t="str">
            <v>YBS</v>
          </cell>
          <cell r="C293" t="str">
            <v>FAZIL HÜSNÜ BAYSAL</v>
          </cell>
          <cell r="D293">
            <v>140</v>
          </cell>
          <cell r="E293">
            <v>0</v>
          </cell>
          <cell r="F293">
            <v>140</v>
          </cell>
          <cell r="G293">
            <v>0</v>
          </cell>
          <cell r="H293">
            <v>0</v>
          </cell>
        </row>
        <row r="294">
          <cell r="A294">
            <v>56644211470</v>
          </cell>
          <cell r="B294" t="str">
            <v>YBS</v>
          </cell>
          <cell r="C294" t="str">
            <v>HAKKI AKARSU</v>
          </cell>
          <cell r="D294">
            <v>309</v>
          </cell>
          <cell r="E294">
            <v>42</v>
          </cell>
          <cell r="F294">
            <v>238</v>
          </cell>
          <cell r="G294">
            <v>2</v>
          </cell>
          <cell r="H294">
            <v>29</v>
          </cell>
        </row>
        <row r="295">
          <cell r="A295">
            <v>56662218376</v>
          </cell>
          <cell r="B295" t="str">
            <v>YBS</v>
          </cell>
          <cell r="C295" t="str">
            <v>MEHMET ÖZDEMİR</v>
          </cell>
          <cell r="D295">
            <v>262</v>
          </cell>
          <cell r="E295">
            <v>0</v>
          </cell>
          <cell r="F295">
            <v>262</v>
          </cell>
          <cell r="G295">
            <v>0</v>
          </cell>
          <cell r="H295">
            <v>0</v>
          </cell>
        </row>
        <row r="296">
          <cell r="A296">
            <v>56782214500</v>
          </cell>
          <cell r="B296" t="str">
            <v>YBS</v>
          </cell>
          <cell r="C296" t="str">
            <v>ALİ RIZA ÇETİNKAYA</v>
          </cell>
          <cell r="D296">
            <v>229</v>
          </cell>
          <cell r="E296">
            <v>5</v>
          </cell>
          <cell r="F296">
            <v>190</v>
          </cell>
          <cell r="G296">
            <v>0</v>
          </cell>
          <cell r="H296">
            <v>34</v>
          </cell>
        </row>
        <row r="297">
          <cell r="A297">
            <v>56827206590</v>
          </cell>
          <cell r="B297" t="str">
            <v>YBS</v>
          </cell>
          <cell r="C297" t="str">
            <v>MEHMET SIĞANIK</v>
          </cell>
          <cell r="D297">
            <v>265</v>
          </cell>
          <cell r="E297">
            <v>0</v>
          </cell>
          <cell r="F297">
            <v>211</v>
          </cell>
          <cell r="G297">
            <v>0</v>
          </cell>
          <cell r="H297">
            <v>54</v>
          </cell>
        </row>
        <row r="298">
          <cell r="A298">
            <v>56866211678</v>
          </cell>
          <cell r="B298" t="str">
            <v>YBS</v>
          </cell>
          <cell r="C298" t="str">
            <v>ADNAN ULVİ YAVUZ</v>
          </cell>
          <cell r="D298">
            <v>120</v>
          </cell>
          <cell r="E298">
            <v>12</v>
          </cell>
          <cell r="F298">
            <v>93</v>
          </cell>
          <cell r="G298">
            <v>0</v>
          </cell>
          <cell r="H298">
            <v>15</v>
          </cell>
        </row>
        <row r="299">
          <cell r="A299">
            <v>56941209040</v>
          </cell>
          <cell r="B299" t="str">
            <v>YBS</v>
          </cell>
          <cell r="C299" t="str">
            <v>MEHMET SARIKAYA</v>
          </cell>
          <cell r="D299">
            <v>262</v>
          </cell>
          <cell r="E299">
            <v>0</v>
          </cell>
          <cell r="F299">
            <v>222</v>
          </cell>
          <cell r="G299">
            <v>0</v>
          </cell>
          <cell r="H299">
            <v>40</v>
          </cell>
        </row>
        <row r="300">
          <cell r="A300">
            <v>57199200452</v>
          </cell>
          <cell r="B300" t="str">
            <v>YBS</v>
          </cell>
          <cell r="C300" t="str">
            <v>AHMET AKBULUT</v>
          </cell>
          <cell r="D300">
            <v>262</v>
          </cell>
          <cell r="E300">
            <v>0</v>
          </cell>
          <cell r="F300">
            <v>240</v>
          </cell>
          <cell r="G300">
            <v>0</v>
          </cell>
          <cell r="H300">
            <v>22</v>
          </cell>
        </row>
        <row r="301">
          <cell r="A301">
            <v>57253199180</v>
          </cell>
          <cell r="B301" t="str">
            <v>YBS</v>
          </cell>
          <cell r="C301" t="str">
            <v>ALİ AKSU</v>
          </cell>
          <cell r="D301">
            <v>32</v>
          </cell>
          <cell r="E301">
            <v>0</v>
          </cell>
          <cell r="F301">
            <v>27</v>
          </cell>
          <cell r="G301">
            <v>0</v>
          </cell>
          <cell r="H301">
            <v>5</v>
          </cell>
        </row>
        <row r="302">
          <cell r="A302">
            <v>57784176476</v>
          </cell>
          <cell r="B302" t="str">
            <v>YBS</v>
          </cell>
          <cell r="C302" t="str">
            <v>HASAN HÜSEYİN CEYLAN</v>
          </cell>
          <cell r="D302">
            <v>273</v>
          </cell>
          <cell r="E302">
            <v>0</v>
          </cell>
          <cell r="F302">
            <v>235</v>
          </cell>
          <cell r="G302">
            <v>0</v>
          </cell>
          <cell r="H302">
            <v>38</v>
          </cell>
        </row>
        <row r="303">
          <cell r="A303">
            <v>57928176386</v>
          </cell>
          <cell r="B303" t="str">
            <v>YBS</v>
          </cell>
          <cell r="C303" t="str">
            <v>İSMAİL ORHA</v>
          </cell>
          <cell r="D303">
            <v>267</v>
          </cell>
          <cell r="E303">
            <v>0</v>
          </cell>
          <cell r="F303">
            <v>236</v>
          </cell>
          <cell r="G303">
            <v>0</v>
          </cell>
          <cell r="H303">
            <v>31</v>
          </cell>
        </row>
        <row r="304">
          <cell r="A304">
            <v>58531158950</v>
          </cell>
          <cell r="B304" t="str">
            <v>YBS</v>
          </cell>
          <cell r="C304" t="str">
            <v>HALİL AŞIK</v>
          </cell>
          <cell r="D304">
            <v>263</v>
          </cell>
          <cell r="E304">
            <v>0</v>
          </cell>
          <cell r="F304">
            <v>238</v>
          </cell>
          <cell r="G304">
            <v>0</v>
          </cell>
          <cell r="H304">
            <v>25</v>
          </cell>
        </row>
        <row r="305">
          <cell r="A305">
            <v>58783150658</v>
          </cell>
          <cell r="B305" t="str">
            <v>YBS</v>
          </cell>
          <cell r="C305" t="str">
            <v>SEYFİLMÜLK YURDDAN</v>
          </cell>
          <cell r="D305">
            <v>264</v>
          </cell>
          <cell r="E305">
            <v>0</v>
          </cell>
          <cell r="F305">
            <v>242</v>
          </cell>
          <cell r="G305">
            <v>0</v>
          </cell>
          <cell r="H305">
            <v>22</v>
          </cell>
        </row>
        <row r="306">
          <cell r="A306">
            <v>58921145904</v>
          </cell>
          <cell r="B306" t="str">
            <v>YBS</v>
          </cell>
          <cell r="C306" t="str">
            <v>MESUT BAKAR</v>
          </cell>
          <cell r="D306">
            <v>264</v>
          </cell>
          <cell r="E306">
            <v>0</v>
          </cell>
          <cell r="F306">
            <v>254</v>
          </cell>
          <cell r="G306">
            <v>0</v>
          </cell>
          <cell r="H306">
            <v>10</v>
          </cell>
        </row>
        <row r="307">
          <cell r="A307">
            <v>58948145352</v>
          </cell>
          <cell r="B307" t="str">
            <v>YBS</v>
          </cell>
          <cell r="C307" t="str">
            <v>AHMET KARAHAN</v>
          </cell>
          <cell r="D307">
            <v>318</v>
          </cell>
          <cell r="E307">
            <v>1</v>
          </cell>
          <cell r="F307">
            <v>307</v>
          </cell>
          <cell r="G307">
            <v>0</v>
          </cell>
          <cell r="H307">
            <v>10</v>
          </cell>
        </row>
        <row r="308">
          <cell r="A308">
            <v>59218132898</v>
          </cell>
          <cell r="B308" t="str">
            <v>YBS</v>
          </cell>
          <cell r="C308" t="str">
            <v>MEHMET ÖZMÜŞ</v>
          </cell>
          <cell r="D308">
            <v>262</v>
          </cell>
          <cell r="E308">
            <v>0</v>
          </cell>
          <cell r="F308">
            <v>240</v>
          </cell>
          <cell r="G308">
            <v>0</v>
          </cell>
          <cell r="H308">
            <v>22</v>
          </cell>
        </row>
        <row r="309">
          <cell r="A309">
            <v>59224135876</v>
          </cell>
          <cell r="B309" t="str">
            <v>YBS</v>
          </cell>
          <cell r="C309" t="str">
            <v>ALİ ATILGAN</v>
          </cell>
          <cell r="D309">
            <v>266</v>
          </cell>
          <cell r="E309">
            <v>0</v>
          </cell>
          <cell r="F309">
            <v>237</v>
          </cell>
          <cell r="G309">
            <v>0</v>
          </cell>
          <cell r="H309">
            <v>29</v>
          </cell>
        </row>
        <row r="310">
          <cell r="A310">
            <v>59263134564</v>
          </cell>
          <cell r="B310" t="str">
            <v>YBS</v>
          </cell>
          <cell r="C310" t="str">
            <v>HARUN ATILGAN</v>
          </cell>
          <cell r="D310">
            <v>265</v>
          </cell>
          <cell r="E310">
            <v>0</v>
          </cell>
          <cell r="F310">
            <v>248</v>
          </cell>
          <cell r="G310">
            <v>0</v>
          </cell>
          <cell r="H310">
            <v>17</v>
          </cell>
        </row>
        <row r="311">
          <cell r="A311">
            <v>59512120454</v>
          </cell>
          <cell r="B311" t="str">
            <v>YBS</v>
          </cell>
          <cell r="C311" t="str">
            <v>MEHMET TAŞKIN</v>
          </cell>
          <cell r="D311">
            <v>10</v>
          </cell>
          <cell r="E311">
            <v>0</v>
          </cell>
          <cell r="F311">
            <v>10</v>
          </cell>
          <cell r="G311">
            <v>0</v>
          </cell>
          <cell r="H311">
            <v>0</v>
          </cell>
        </row>
        <row r="312">
          <cell r="A312">
            <v>59581123004</v>
          </cell>
          <cell r="B312" t="str">
            <v>YBS</v>
          </cell>
          <cell r="C312" t="str">
            <v>ADEM ULUÇ</v>
          </cell>
          <cell r="D312">
            <v>315</v>
          </cell>
          <cell r="E312">
            <v>0</v>
          </cell>
          <cell r="F312">
            <v>275</v>
          </cell>
          <cell r="G312">
            <v>0</v>
          </cell>
          <cell r="H312">
            <v>40</v>
          </cell>
        </row>
        <row r="313">
          <cell r="A313">
            <v>59692117718</v>
          </cell>
          <cell r="B313" t="str">
            <v>YBS</v>
          </cell>
          <cell r="C313" t="str">
            <v>İBRAHİM EVREN</v>
          </cell>
          <cell r="D313">
            <v>32</v>
          </cell>
          <cell r="E313">
            <v>0</v>
          </cell>
          <cell r="F313">
            <v>32</v>
          </cell>
          <cell r="G313">
            <v>0</v>
          </cell>
          <cell r="H313">
            <v>0</v>
          </cell>
        </row>
        <row r="314">
          <cell r="A314">
            <v>59773125212</v>
          </cell>
          <cell r="B314" t="str">
            <v>YBS</v>
          </cell>
          <cell r="C314" t="str">
            <v>ARİF YAZ</v>
          </cell>
          <cell r="D314">
            <v>265</v>
          </cell>
          <cell r="E314">
            <v>0</v>
          </cell>
          <cell r="F314">
            <v>249</v>
          </cell>
          <cell r="G314">
            <v>0</v>
          </cell>
          <cell r="H314">
            <v>16</v>
          </cell>
        </row>
        <row r="315">
          <cell r="A315">
            <v>59782117550</v>
          </cell>
          <cell r="B315" t="str">
            <v>YBS</v>
          </cell>
          <cell r="C315" t="str">
            <v>HASAN HÜSEYİN ESEN</v>
          </cell>
          <cell r="D315">
            <v>320</v>
          </cell>
          <cell r="E315">
            <v>0</v>
          </cell>
          <cell r="F315">
            <v>299</v>
          </cell>
          <cell r="G315">
            <v>0</v>
          </cell>
          <cell r="H315">
            <v>21</v>
          </cell>
        </row>
        <row r="316">
          <cell r="A316">
            <v>59806113766</v>
          </cell>
          <cell r="B316" t="str">
            <v>YBS</v>
          </cell>
          <cell r="C316" t="str">
            <v>ERSİN KAYA</v>
          </cell>
          <cell r="D316">
            <v>263</v>
          </cell>
          <cell r="E316">
            <v>4</v>
          </cell>
          <cell r="F316">
            <v>238</v>
          </cell>
          <cell r="G316">
            <v>0</v>
          </cell>
          <cell r="H316">
            <v>21</v>
          </cell>
        </row>
        <row r="317">
          <cell r="A317">
            <v>59815115904</v>
          </cell>
          <cell r="B317" t="str">
            <v>YBS</v>
          </cell>
          <cell r="C317" t="str">
            <v>MUSTAFA KAYNAK</v>
          </cell>
          <cell r="D317">
            <v>10</v>
          </cell>
          <cell r="E317">
            <v>0</v>
          </cell>
          <cell r="F317">
            <v>10</v>
          </cell>
          <cell r="G317">
            <v>0</v>
          </cell>
          <cell r="H317">
            <v>0</v>
          </cell>
        </row>
        <row r="318">
          <cell r="A318">
            <v>59884103772</v>
          </cell>
          <cell r="B318" t="str">
            <v>YBS</v>
          </cell>
          <cell r="C318" t="str">
            <v>MURAT FİDAN</v>
          </cell>
          <cell r="D318">
            <v>262</v>
          </cell>
          <cell r="E318">
            <v>0</v>
          </cell>
          <cell r="F318">
            <v>228</v>
          </cell>
          <cell r="G318">
            <v>0</v>
          </cell>
          <cell r="H318">
            <v>34</v>
          </cell>
        </row>
        <row r="319">
          <cell r="A319">
            <v>59944109102</v>
          </cell>
          <cell r="B319" t="str">
            <v>YBS</v>
          </cell>
          <cell r="C319" t="str">
            <v>YUSUF ALAN</v>
          </cell>
          <cell r="D319">
            <v>262</v>
          </cell>
          <cell r="E319">
            <v>0</v>
          </cell>
          <cell r="F319">
            <v>252</v>
          </cell>
          <cell r="G319">
            <v>0</v>
          </cell>
          <cell r="H319">
            <v>10</v>
          </cell>
        </row>
        <row r="320">
          <cell r="A320">
            <v>60010106420</v>
          </cell>
          <cell r="B320" t="str">
            <v>YBS</v>
          </cell>
          <cell r="C320" t="str">
            <v>HURİ APAK</v>
          </cell>
          <cell r="D320">
            <v>262</v>
          </cell>
          <cell r="E320">
            <v>0</v>
          </cell>
          <cell r="F320">
            <v>236</v>
          </cell>
          <cell r="G320">
            <v>0</v>
          </cell>
          <cell r="H320">
            <v>26</v>
          </cell>
        </row>
        <row r="321">
          <cell r="A321">
            <v>60019100412</v>
          </cell>
          <cell r="B321" t="str">
            <v>YBS</v>
          </cell>
          <cell r="C321" t="str">
            <v>MUSTAFA YAVUZ</v>
          </cell>
          <cell r="D321">
            <v>313</v>
          </cell>
          <cell r="E321">
            <v>0</v>
          </cell>
          <cell r="F321">
            <v>298</v>
          </cell>
          <cell r="G321">
            <v>0</v>
          </cell>
          <cell r="H321">
            <v>15</v>
          </cell>
        </row>
        <row r="322">
          <cell r="A322">
            <v>60073104326</v>
          </cell>
          <cell r="B322" t="str">
            <v>YBS</v>
          </cell>
          <cell r="C322" t="str">
            <v>SERHAT BABUR</v>
          </cell>
          <cell r="D322">
            <v>263</v>
          </cell>
          <cell r="E322">
            <v>23</v>
          </cell>
          <cell r="F322">
            <v>223</v>
          </cell>
          <cell r="G322">
            <v>0</v>
          </cell>
          <cell r="H322">
            <v>17</v>
          </cell>
        </row>
        <row r="323">
          <cell r="A323">
            <v>60076104262</v>
          </cell>
          <cell r="B323" t="str">
            <v>YBS</v>
          </cell>
          <cell r="C323" t="str">
            <v>MEHMET BABUR</v>
          </cell>
          <cell r="D323">
            <v>262</v>
          </cell>
          <cell r="E323">
            <v>0</v>
          </cell>
          <cell r="F323">
            <v>224</v>
          </cell>
          <cell r="G323">
            <v>0</v>
          </cell>
          <cell r="H323">
            <v>38</v>
          </cell>
        </row>
        <row r="324">
          <cell r="A324">
            <v>60133105638</v>
          </cell>
          <cell r="B324" t="str">
            <v>YBS</v>
          </cell>
          <cell r="C324" t="str">
            <v>OSMAN ATEŞMAN</v>
          </cell>
          <cell r="D324">
            <v>263</v>
          </cell>
          <cell r="E324">
            <v>0</v>
          </cell>
          <cell r="F324">
            <v>253</v>
          </cell>
          <cell r="G324">
            <v>1</v>
          </cell>
          <cell r="H324">
            <v>10</v>
          </cell>
        </row>
        <row r="325">
          <cell r="A325">
            <v>60277094904</v>
          </cell>
          <cell r="B325" t="str">
            <v>YBS</v>
          </cell>
          <cell r="C325" t="str">
            <v>SADIK YOL</v>
          </cell>
          <cell r="D325">
            <v>317</v>
          </cell>
          <cell r="E325">
            <v>0</v>
          </cell>
          <cell r="F325">
            <v>317</v>
          </cell>
          <cell r="G325">
            <v>0</v>
          </cell>
          <cell r="H325">
            <v>0</v>
          </cell>
        </row>
        <row r="326">
          <cell r="A326">
            <v>60442092872</v>
          </cell>
          <cell r="B326" t="str">
            <v>YBS</v>
          </cell>
          <cell r="C326" t="str">
            <v>EROL DÖNMEZ</v>
          </cell>
          <cell r="D326">
            <v>263</v>
          </cell>
          <cell r="E326">
            <v>0</v>
          </cell>
          <cell r="F326">
            <v>195</v>
          </cell>
          <cell r="G326">
            <v>0</v>
          </cell>
          <cell r="H326">
            <v>68</v>
          </cell>
        </row>
        <row r="327">
          <cell r="A327">
            <v>60463091380</v>
          </cell>
          <cell r="B327" t="str">
            <v>YBS</v>
          </cell>
          <cell r="C327" t="str">
            <v>YUNUS ÇOBAN</v>
          </cell>
          <cell r="D327">
            <v>262</v>
          </cell>
          <cell r="E327">
            <v>0</v>
          </cell>
          <cell r="F327">
            <v>252</v>
          </cell>
          <cell r="G327">
            <v>0</v>
          </cell>
          <cell r="H327">
            <v>10</v>
          </cell>
        </row>
        <row r="328">
          <cell r="A328">
            <v>60730075570</v>
          </cell>
          <cell r="B328" t="str">
            <v>YBS</v>
          </cell>
          <cell r="C328" t="str">
            <v>LÜTFÜ KURNAZ</v>
          </cell>
          <cell r="D328">
            <v>266</v>
          </cell>
          <cell r="E328">
            <v>0</v>
          </cell>
          <cell r="F328">
            <v>233</v>
          </cell>
          <cell r="G328">
            <v>0</v>
          </cell>
          <cell r="H328">
            <v>33</v>
          </cell>
        </row>
        <row r="329">
          <cell r="A329">
            <v>60829082656</v>
          </cell>
          <cell r="B329" t="str">
            <v>YBS</v>
          </cell>
          <cell r="C329" t="str">
            <v>İSMAİL SAĞLAM</v>
          </cell>
          <cell r="D329">
            <v>266</v>
          </cell>
          <cell r="E329">
            <v>0</v>
          </cell>
          <cell r="F329">
            <v>251</v>
          </cell>
          <cell r="G329">
            <v>0</v>
          </cell>
          <cell r="H329">
            <v>15</v>
          </cell>
        </row>
        <row r="330">
          <cell r="A330">
            <v>61024073272</v>
          </cell>
          <cell r="B330" t="str">
            <v>YBS</v>
          </cell>
          <cell r="C330" t="str">
            <v>AHMET TUĞRUL</v>
          </cell>
          <cell r="D330">
            <v>273</v>
          </cell>
          <cell r="E330">
            <v>0</v>
          </cell>
          <cell r="F330">
            <v>204</v>
          </cell>
          <cell r="G330">
            <v>0</v>
          </cell>
          <cell r="H330">
            <v>69</v>
          </cell>
        </row>
        <row r="331">
          <cell r="A331">
            <v>61075061792</v>
          </cell>
          <cell r="B331" t="str">
            <v>YBS</v>
          </cell>
          <cell r="C331" t="str">
            <v>AZİZ İHSAN ÖREN</v>
          </cell>
          <cell r="D331">
            <v>263</v>
          </cell>
          <cell r="E331">
            <v>0</v>
          </cell>
          <cell r="F331">
            <v>211</v>
          </cell>
          <cell r="G331">
            <v>0</v>
          </cell>
          <cell r="H331">
            <v>52</v>
          </cell>
        </row>
        <row r="332">
          <cell r="A332">
            <v>61294066868</v>
          </cell>
          <cell r="B332" t="str">
            <v>YBS</v>
          </cell>
          <cell r="C332" t="str">
            <v>CELAL MERT</v>
          </cell>
          <cell r="D332">
            <v>270</v>
          </cell>
          <cell r="E332">
            <v>1</v>
          </cell>
          <cell r="F332">
            <v>243</v>
          </cell>
          <cell r="G332">
            <v>0</v>
          </cell>
          <cell r="H332">
            <v>26</v>
          </cell>
        </row>
        <row r="333">
          <cell r="A333">
            <v>61306065568</v>
          </cell>
          <cell r="B333" t="str">
            <v>YBS</v>
          </cell>
          <cell r="C333" t="str">
            <v>İSMAİL ULAÇ</v>
          </cell>
          <cell r="D333">
            <v>305</v>
          </cell>
          <cell r="E333">
            <v>0</v>
          </cell>
          <cell r="F333">
            <v>273</v>
          </cell>
          <cell r="G333">
            <v>0</v>
          </cell>
          <cell r="H333">
            <v>32</v>
          </cell>
        </row>
        <row r="334">
          <cell r="A334">
            <v>61393063270</v>
          </cell>
          <cell r="B334" t="str">
            <v>YBS</v>
          </cell>
          <cell r="C334" t="str">
            <v>NADİYE ONAT</v>
          </cell>
          <cell r="D334">
            <v>261</v>
          </cell>
          <cell r="E334">
            <v>0</v>
          </cell>
          <cell r="F334">
            <v>231</v>
          </cell>
          <cell r="G334">
            <v>0</v>
          </cell>
          <cell r="H334">
            <v>30</v>
          </cell>
        </row>
        <row r="335">
          <cell r="A335">
            <v>61405057334</v>
          </cell>
          <cell r="B335" t="str">
            <v>YBS</v>
          </cell>
          <cell r="C335" t="str">
            <v>SÜLEYMAN DAL</v>
          </cell>
          <cell r="D335">
            <v>316</v>
          </cell>
          <cell r="E335">
            <v>0</v>
          </cell>
          <cell r="F335">
            <v>316</v>
          </cell>
          <cell r="G335">
            <v>0</v>
          </cell>
          <cell r="H335">
            <v>0</v>
          </cell>
        </row>
        <row r="336">
          <cell r="A336">
            <v>61534059148</v>
          </cell>
          <cell r="B336" t="str">
            <v>YBS</v>
          </cell>
          <cell r="C336" t="str">
            <v>MUSTAFA BENLİ</v>
          </cell>
          <cell r="D336">
            <v>267</v>
          </cell>
          <cell r="E336">
            <v>0</v>
          </cell>
          <cell r="F336">
            <v>245</v>
          </cell>
          <cell r="G336">
            <v>0</v>
          </cell>
          <cell r="H336">
            <v>22</v>
          </cell>
        </row>
        <row r="337">
          <cell r="A337">
            <v>61795047526</v>
          </cell>
          <cell r="B337" t="str">
            <v>YBS</v>
          </cell>
          <cell r="C337" t="str">
            <v>HÜSEYİN BARINDIK</v>
          </cell>
          <cell r="D337">
            <v>262</v>
          </cell>
          <cell r="E337">
            <v>0</v>
          </cell>
          <cell r="F337">
            <v>238</v>
          </cell>
          <cell r="G337">
            <v>0</v>
          </cell>
          <cell r="H337">
            <v>24</v>
          </cell>
        </row>
        <row r="338">
          <cell r="A338">
            <v>62029039348</v>
          </cell>
          <cell r="B338" t="str">
            <v>YBS</v>
          </cell>
          <cell r="C338" t="str">
            <v>ZEHRA OKUMUŞ</v>
          </cell>
          <cell r="D338">
            <v>262</v>
          </cell>
          <cell r="E338">
            <v>2</v>
          </cell>
          <cell r="F338">
            <v>253</v>
          </cell>
          <cell r="G338">
            <v>0</v>
          </cell>
          <cell r="H338">
            <v>7</v>
          </cell>
        </row>
        <row r="339">
          <cell r="A339">
            <v>62107036702</v>
          </cell>
          <cell r="B339" t="str">
            <v>YBS</v>
          </cell>
          <cell r="C339" t="str">
            <v>ALP HÜSEYİN OKUMUŞ</v>
          </cell>
          <cell r="D339">
            <v>261</v>
          </cell>
          <cell r="E339">
            <v>5</v>
          </cell>
          <cell r="F339">
            <v>226</v>
          </cell>
          <cell r="G339">
            <v>0</v>
          </cell>
          <cell r="H339">
            <v>30</v>
          </cell>
        </row>
        <row r="340">
          <cell r="A340">
            <v>62269034608</v>
          </cell>
          <cell r="B340" t="str">
            <v>YBS</v>
          </cell>
          <cell r="C340" t="str">
            <v>İSMAİL FEDAİ</v>
          </cell>
          <cell r="D340">
            <v>266</v>
          </cell>
          <cell r="E340">
            <v>1</v>
          </cell>
          <cell r="F340">
            <v>242</v>
          </cell>
          <cell r="G340">
            <v>0</v>
          </cell>
          <cell r="H340">
            <v>23</v>
          </cell>
        </row>
        <row r="341">
          <cell r="A341">
            <v>62362025466</v>
          </cell>
          <cell r="B341" t="str">
            <v>YBS</v>
          </cell>
          <cell r="C341" t="str">
            <v>ŞABAN DAĞ</v>
          </cell>
          <cell r="D341">
            <v>279</v>
          </cell>
          <cell r="E341">
            <v>0</v>
          </cell>
          <cell r="F341">
            <v>267</v>
          </cell>
          <cell r="G341">
            <v>0</v>
          </cell>
          <cell r="H341">
            <v>12</v>
          </cell>
        </row>
        <row r="342">
          <cell r="A342">
            <v>62470024870</v>
          </cell>
          <cell r="B342" t="str">
            <v>YBS</v>
          </cell>
          <cell r="C342" t="str">
            <v>MUSTAFA KEMAL AVCI</v>
          </cell>
          <cell r="D342">
            <v>261</v>
          </cell>
          <cell r="E342">
            <v>0</v>
          </cell>
          <cell r="F342">
            <v>241</v>
          </cell>
          <cell r="G342">
            <v>0</v>
          </cell>
          <cell r="H342">
            <v>20</v>
          </cell>
        </row>
        <row r="343">
          <cell r="A343">
            <v>62671020138</v>
          </cell>
          <cell r="B343" t="str">
            <v>YBS</v>
          </cell>
          <cell r="C343" t="str">
            <v>ASIM ERKAN</v>
          </cell>
          <cell r="D343">
            <v>312</v>
          </cell>
          <cell r="E343">
            <v>2</v>
          </cell>
          <cell r="F343">
            <v>284</v>
          </cell>
          <cell r="G343">
            <v>0</v>
          </cell>
          <cell r="H343">
            <v>26</v>
          </cell>
        </row>
        <row r="344">
          <cell r="A344">
            <v>62737015832</v>
          </cell>
          <cell r="B344" t="str">
            <v>YBS</v>
          </cell>
          <cell r="C344" t="str">
            <v>MUSTAFA ÇAKIR</v>
          </cell>
          <cell r="D344">
            <v>266</v>
          </cell>
          <cell r="E344">
            <v>0</v>
          </cell>
          <cell r="F344">
            <v>238</v>
          </cell>
          <cell r="G344">
            <v>0</v>
          </cell>
          <cell r="H344">
            <v>28</v>
          </cell>
        </row>
        <row r="345">
          <cell r="A345">
            <v>62770010238</v>
          </cell>
          <cell r="B345" t="str">
            <v>YBS</v>
          </cell>
          <cell r="C345" t="str">
            <v>ŞEVKET DENİZ</v>
          </cell>
          <cell r="D345">
            <v>286</v>
          </cell>
          <cell r="E345">
            <v>0</v>
          </cell>
          <cell r="F345">
            <v>250</v>
          </cell>
          <cell r="G345">
            <v>0</v>
          </cell>
          <cell r="H345">
            <v>36</v>
          </cell>
        </row>
        <row r="346">
          <cell r="A346">
            <v>62812013272</v>
          </cell>
          <cell r="B346" t="str">
            <v>YBS</v>
          </cell>
          <cell r="C346" t="str">
            <v>İSMAİL ÜNAL</v>
          </cell>
          <cell r="D346">
            <v>272</v>
          </cell>
          <cell r="E346">
            <v>0</v>
          </cell>
          <cell r="F346">
            <v>212</v>
          </cell>
          <cell r="G346">
            <v>0</v>
          </cell>
          <cell r="H346">
            <v>60</v>
          </cell>
        </row>
        <row r="347">
          <cell r="A347">
            <v>62857011998</v>
          </cell>
          <cell r="B347" t="str">
            <v>YBS</v>
          </cell>
          <cell r="C347" t="str">
            <v>İBRAHİM YEŞİL</v>
          </cell>
          <cell r="D347">
            <v>267</v>
          </cell>
          <cell r="E347">
            <v>0</v>
          </cell>
          <cell r="F347">
            <v>241</v>
          </cell>
          <cell r="G347">
            <v>0</v>
          </cell>
          <cell r="H347">
            <v>26</v>
          </cell>
        </row>
        <row r="348">
          <cell r="A348">
            <v>62857012292</v>
          </cell>
          <cell r="B348" t="str">
            <v>YBS</v>
          </cell>
          <cell r="C348" t="str">
            <v>MEHMET CEYLAN</v>
          </cell>
          <cell r="D348">
            <v>262</v>
          </cell>
          <cell r="E348">
            <v>0</v>
          </cell>
          <cell r="F348">
            <v>259</v>
          </cell>
          <cell r="G348">
            <v>0</v>
          </cell>
          <cell r="H348">
            <v>3</v>
          </cell>
        </row>
        <row r="349">
          <cell r="A349">
            <v>62860011824</v>
          </cell>
          <cell r="B349" t="str">
            <v>YBS</v>
          </cell>
          <cell r="C349" t="str">
            <v>ALİ YEŞİL</v>
          </cell>
          <cell r="D349">
            <v>32</v>
          </cell>
          <cell r="E349">
            <v>0</v>
          </cell>
          <cell r="F349">
            <v>32</v>
          </cell>
          <cell r="G349">
            <v>0</v>
          </cell>
          <cell r="H349">
            <v>0</v>
          </cell>
        </row>
        <row r="350">
          <cell r="A350">
            <v>62926009666</v>
          </cell>
          <cell r="B350" t="str">
            <v>YBS</v>
          </cell>
          <cell r="C350" t="str">
            <v>KADRİYE KAYMAK</v>
          </cell>
          <cell r="D350">
            <v>265</v>
          </cell>
          <cell r="E350">
            <v>0</v>
          </cell>
          <cell r="F350">
            <v>216</v>
          </cell>
          <cell r="G350">
            <v>0</v>
          </cell>
          <cell r="H350">
            <v>49</v>
          </cell>
        </row>
        <row r="351">
          <cell r="A351">
            <v>63043008846</v>
          </cell>
          <cell r="B351" t="str">
            <v>YBS</v>
          </cell>
          <cell r="C351" t="str">
            <v>İSMAİL SARI</v>
          </cell>
          <cell r="D351">
            <v>266</v>
          </cell>
          <cell r="E351">
            <v>0</v>
          </cell>
          <cell r="F351">
            <v>250</v>
          </cell>
          <cell r="G351">
            <v>0</v>
          </cell>
          <cell r="H351">
            <v>16</v>
          </cell>
        </row>
        <row r="352">
          <cell r="A352">
            <v>72898093488</v>
          </cell>
          <cell r="B352" t="str">
            <v>YBS</v>
          </cell>
          <cell r="C352" t="str">
            <v>DURSUN KOCAKAYA</v>
          </cell>
          <cell r="D352">
            <v>263</v>
          </cell>
          <cell r="E352">
            <v>0</v>
          </cell>
          <cell r="F352">
            <v>255</v>
          </cell>
          <cell r="G352">
            <v>0</v>
          </cell>
          <cell r="H352">
            <v>8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gitimha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D48"/>
  <sheetViews>
    <sheetView tabSelected="1" workbookViewId="0">
      <selection activeCell="N17" sqref="N17"/>
    </sheetView>
  </sheetViews>
  <sheetFormatPr defaultRowHeight="15" x14ac:dyDescent="0.25"/>
  <cols>
    <col min="1" max="1" width="6.140625" style="1" customWidth="1"/>
    <col min="2" max="5" width="7.7109375" style="1" customWidth="1"/>
    <col min="6" max="6" width="12.28515625" style="1" customWidth="1"/>
    <col min="7" max="7" width="6.7109375" style="1" customWidth="1"/>
    <col min="8" max="11" width="7.7109375" style="1" customWidth="1"/>
    <col min="12" max="12" width="12.28515625" style="1" customWidth="1"/>
    <col min="13" max="13" width="9.140625" style="1"/>
    <col min="14" max="14" width="9.140625" style="1" customWidth="1"/>
    <col min="15" max="15" width="9.140625" style="1" hidden="1" customWidth="1"/>
    <col min="16" max="16" width="13.28515625" style="1" hidden="1" customWidth="1"/>
    <col min="17" max="17" width="11.85546875" style="1" hidden="1" customWidth="1"/>
    <col min="18" max="18" width="9.85546875" style="1" hidden="1" customWidth="1"/>
    <col min="19" max="23" width="9.140625" style="1" hidden="1" customWidth="1"/>
    <col min="24" max="24" width="13.7109375" style="1" hidden="1" customWidth="1"/>
    <col min="25" max="25" width="15.42578125" style="1" hidden="1" customWidth="1"/>
    <col min="26" max="30" width="9.140625" style="1" hidden="1" customWidth="1"/>
    <col min="31" max="16384" width="9.140625" style="1"/>
  </cols>
  <sheetData>
    <row r="1" spans="1:30" ht="15.75" x14ac:dyDescent="0.25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O1" s="1" t="str">
        <f>MID(F3,1,7)</f>
        <v>15 MART</v>
      </c>
      <c r="P1" s="31">
        <f>O1+17</f>
        <v>43191</v>
      </c>
    </row>
    <row r="2" spans="1:30" ht="15.75" x14ac:dyDescent="0.25">
      <c r="A2" s="2"/>
      <c r="O2" s="1">
        <f>MONTH(O1)</f>
        <v>3</v>
      </c>
      <c r="P2" s="1">
        <f>MONTH(P1)</f>
        <v>4</v>
      </c>
      <c r="Q2" s="1">
        <f>IF(O2=12,YEAR(O1)-1,YEAR(O1))</f>
        <v>2018</v>
      </c>
    </row>
    <row r="3" spans="1:30" ht="15.75" x14ac:dyDescent="0.25">
      <c r="A3" s="3" t="s">
        <v>0</v>
      </c>
      <c r="F3" s="28" t="s">
        <v>18</v>
      </c>
      <c r="O3" s="29" t="str">
        <f>A11&amp;"."&amp;$O$2</f>
        <v>15.3</v>
      </c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0" ht="15.75" x14ac:dyDescent="0.25">
      <c r="A4" s="3" t="s">
        <v>1</v>
      </c>
      <c r="B4" s="3"/>
      <c r="F4" s="28"/>
      <c r="O4" s="31" t="str">
        <f>UPPER(TEXT(O1,"aaaa"))</f>
        <v>MART</v>
      </c>
      <c r="P4" s="31" t="str">
        <f>UPPER(TEXT(P1,"aaaa"))</f>
        <v>NİSAN</v>
      </c>
    </row>
    <row r="5" spans="1:30" ht="15.75" x14ac:dyDescent="0.25">
      <c r="A5" s="3" t="s">
        <v>2</v>
      </c>
      <c r="B5" s="3"/>
      <c r="F5" s="55"/>
      <c r="G5" s="55"/>
    </row>
    <row r="6" spans="1:30" ht="15.75" x14ac:dyDescent="0.25">
      <c r="A6" s="3" t="s">
        <v>3</v>
      </c>
      <c r="B6" s="3"/>
      <c r="C6" s="3"/>
      <c r="F6" s="28" t="s">
        <v>14</v>
      </c>
    </row>
    <row r="7" spans="1:30" ht="15.75" thickBot="1" x14ac:dyDescent="0.3"/>
    <row r="8" spans="1:30" ht="15.75" x14ac:dyDescent="0.25">
      <c r="A8" s="58" t="str">
        <f>O4</f>
        <v>MART</v>
      </c>
      <c r="B8" s="59"/>
      <c r="C8" s="59"/>
      <c r="D8" s="59"/>
      <c r="E8" s="59"/>
      <c r="F8" s="59"/>
      <c r="G8" s="60" t="str">
        <f>P4</f>
        <v>NİSAN</v>
      </c>
      <c r="H8" s="59"/>
      <c r="I8" s="59"/>
      <c r="J8" s="59"/>
      <c r="K8" s="59"/>
      <c r="L8" s="61"/>
    </row>
    <row r="9" spans="1:30" ht="21" customHeight="1" x14ac:dyDescent="0.25">
      <c r="A9" s="62" t="s">
        <v>4</v>
      </c>
      <c r="B9" s="63" t="s">
        <v>5</v>
      </c>
      <c r="C9" s="63"/>
      <c r="D9" s="63" t="s">
        <v>6</v>
      </c>
      <c r="E9" s="63"/>
      <c r="F9" s="63" t="s">
        <v>7</v>
      </c>
      <c r="G9" s="64" t="s">
        <v>4</v>
      </c>
      <c r="H9" s="63" t="s">
        <v>5</v>
      </c>
      <c r="I9" s="63"/>
      <c r="J9" s="63" t="s">
        <v>6</v>
      </c>
      <c r="K9" s="63"/>
      <c r="L9" s="65" t="s">
        <v>7</v>
      </c>
    </row>
    <row r="10" spans="1:30" s="5" customFormat="1" ht="28.5" customHeight="1" x14ac:dyDescent="0.2">
      <c r="A10" s="62"/>
      <c r="B10" s="4" t="s">
        <v>8</v>
      </c>
      <c r="C10" s="4" t="s">
        <v>9</v>
      </c>
      <c r="D10" s="4" t="s">
        <v>8</v>
      </c>
      <c r="E10" s="4" t="s">
        <v>9</v>
      </c>
      <c r="F10" s="63"/>
      <c r="G10" s="64"/>
      <c r="H10" s="4" t="s">
        <v>8</v>
      </c>
      <c r="I10" s="4" t="s">
        <v>9</v>
      </c>
      <c r="J10" s="4" t="s">
        <v>8</v>
      </c>
      <c r="K10" s="4" t="s">
        <v>9</v>
      </c>
      <c r="L10" s="65"/>
    </row>
    <row r="11" spans="1:30" ht="21.95" customHeight="1" x14ac:dyDescent="0.25">
      <c r="A11" s="6">
        <v>15</v>
      </c>
      <c r="B11" s="34"/>
      <c r="C11" s="34"/>
      <c r="D11" s="34"/>
      <c r="E11" s="34"/>
      <c r="F11" s="35"/>
      <c r="G11" s="36">
        <v>1</v>
      </c>
      <c r="H11" s="34"/>
      <c r="I11" s="34"/>
      <c r="J11" s="34"/>
      <c r="K11" s="34"/>
      <c r="L11" s="37"/>
      <c r="O11" s="6">
        <v>15</v>
      </c>
      <c r="P11" s="30" t="str">
        <f>A11&amp;"."&amp;$O$2&amp;"."&amp;Q2</f>
        <v>15.3.2018</v>
      </c>
      <c r="Q11" s="32" t="str">
        <f>TEXT(P11,"gggg")</f>
        <v>Perşembe</v>
      </c>
      <c r="R11" s="7" t="str">
        <f>IF(Q11="","",IF(Q11="Cumartesi","",IF(Q11="Pazar","","07:30")))</f>
        <v>07:30</v>
      </c>
      <c r="S11" s="7" t="str">
        <f>IF(Q11="","",IF(Q11="Cumartesi","",IF(Q11="Pazar","","12:00")))</f>
        <v>12:00</v>
      </c>
      <c r="T11" s="7" t="str">
        <f>IF(Q11="","",IF(Q11="Cumartesi","",IF(Q11="Pazar","","13:00")))</f>
        <v>13:00</v>
      </c>
      <c r="U11" s="7" t="str">
        <f>IF(Q11="","",IF(Q11="Cumartesi","",IF(Q11="Pazar","","17:30")))</f>
        <v>17:30</v>
      </c>
      <c r="V11" s="8"/>
      <c r="W11" s="9">
        <v>1</v>
      </c>
      <c r="X11" s="9" t="str">
        <f>G11&amp;"."&amp;$P$2</f>
        <v>1.4</v>
      </c>
      <c r="Y11" s="32" t="str">
        <f>TEXT(X11,"gggg")</f>
        <v>Pazar</v>
      </c>
      <c r="Z11" s="7" t="str">
        <f t="shared" ref="Z11:Z24" si="0">IF(Y11="","",IF(Y11="Cumartesi","",IF(Y11="Pazar","","07:30")))</f>
        <v/>
      </c>
      <c r="AA11" s="7" t="str">
        <f t="shared" ref="AA11:AA23" si="1">IF(Y11="","",IF(Y11="Cumartesi","",IF(Y11="Pazar","","12:00")))</f>
        <v/>
      </c>
      <c r="AB11" s="7" t="str">
        <f t="shared" ref="AB11:AB23" si="2">IF(Y11="","",IF(Y11="Cumartesi","",IF(Y11="Pazar","","13:00")))</f>
        <v/>
      </c>
      <c r="AC11" s="7" t="str">
        <f t="shared" ref="AC11:AC23" si="3">IF(Y11="","",IF(Y11="Cumartesi","",IF(Y11="Pazar","","17:30")))</f>
        <v/>
      </c>
      <c r="AD11" s="10"/>
    </row>
    <row r="12" spans="1:30" ht="21.95" customHeight="1" x14ac:dyDescent="0.25">
      <c r="A12" s="6">
        <v>16</v>
      </c>
      <c r="B12" s="34"/>
      <c r="C12" s="34"/>
      <c r="D12" s="34"/>
      <c r="E12" s="34"/>
      <c r="F12" s="35"/>
      <c r="G12" s="36">
        <v>2</v>
      </c>
      <c r="H12" s="34"/>
      <c r="I12" s="34"/>
      <c r="J12" s="34"/>
      <c r="K12" s="34"/>
      <c r="L12" s="37"/>
      <c r="O12" s="6">
        <v>16</v>
      </c>
      <c r="P12" s="30">
        <f>P11+1</f>
        <v>43175</v>
      </c>
      <c r="Q12" s="32" t="str">
        <f t="shared" ref="Q12:Q23" si="4">TEXT(P12,"gggg")</f>
        <v>Cuma</v>
      </c>
      <c r="R12" s="7" t="str">
        <f t="shared" ref="R12:R27" si="5">IF(Q12="","",IF(Q12="Cumartesi","",IF(Q12="Pazar","","07:30")))</f>
        <v>07:30</v>
      </c>
      <c r="S12" s="7" t="str">
        <f t="shared" ref="S12:S27" si="6">IF(Q12="","",IF(Q12="Cumartesi","",IF(Q12="Pazar","","12:00")))</f>
        <v>12:00</v>
      </c>
      <c r="T12" s="7" t="str">
        <f t="shared" ref="T12:T27" si="7">IF(Q12="","",IF(Q12="Cumartesi","",IF(Q12="Pazar","","13:00")))</f>
        <v>13:00</v>
      </c>
      <c r="U12" s="7" t="str">
        <f t="shared" ref="U12:U27" si="8">IF(Q12="","",IF(Q12="Cumartesi","",IF(Q12="Pazar","","17:30")))</f>
        <v>17:30</v>
      </c>
      <c r="V12" s="8"/>
      <c r="W12" s="9">
        <v>2</v>
      </c>
      <c r="X12" s="30">
        <f>X11+1</f>
        <v>43192</v>
      </c>
      <c r="Y12" s="32" t="str">
        <f t="shared" ref="Y12:Y23" si="9">TEXT(X12,"gggg")</f>
        <v>Pazartesi</v>
      </c>
      <c r="Z12" s="7" t="str">
        <f t="shared" si="0"/>
        <v>07:30</v>
      </c>
      <c r="AA12" s="7" t="str">
        <f t="shared" si="1"/>
        <v>12:00</v>
      </c>
      <c r="AB12" s="7" t="str">
        <f t="shared" si="2"/>
        <v>13:00</v>
      </c>
      <c r="AC12" s="7" t="str">
        <f t="shared" si="3"/>
        <v>17:30</v>
      </c>
      <c r="AD12" s="10"/>
    </row>
    <row r="13" spans="1:30" ht="21.95" customHeight="1" x14ac:dyDescent="0.25">
      <c r="A13" s="6">
        <v>17</v>
      </c>
      <c r="B13" s="34"/>
      <c r="C13" s="34"/>
      <c r="D13" s="34"/>
      <c r="E13" s="34"/>
      <c r="F13" s="35"/>
      <c r="G13" s="36">
        <v>3</v>
      </c>
      <c r="H13" s="34"/>
      <c r="I13" s="34"/>
      <c r="J13" s="34"/>
      <c r="K13" s="34"/>
      <c r="L13" s="37"/>
      <c r="O13" s="6">
        <v>17</v>
      </c>
      <c r="P13" s="30">
        <f t="shared" ref="P13:P27" si="10">P12+1</f>
        <v>43176</v>
      </c>
      <c r="Q13" s="32" t="str">
        <f t="shared" si="4"/>
        <v>Cumartesi</v>
      </c>
      <c r="R13" s="7" t="str">
        <f t="shared" si="5"/>
        <v/>
      </c>
      <c r="S13" s="7" t="str">
        <f t="shared" si="6"/>
        <v/>
      </c>
      <c r="T13" s="7" t="str">
        <f t="shared" si="7"/>
        <v/>
      </c>
      <c r="U13" s="7" t="str">
        <f t="shared" si="8"/>
        <v/>
      </c>
      <c r="V13" s="8"/>
      <c r="W13" s="9">
        <v>3</v>
      </c>
      <c r="X13" s="30">
        <f t="shared" ref="X13:X23" si="11">X12+1</f>
        <v>43193</v>
      </c>
      <c r="Y13" s="32" t="str">
        <f t="shared" si="9"/>
        <v>Salı</v>
      </c>
      <c r="Z13" s="7" t="str">
        <f t="shared" si="0"/>
        <v>07:30</v>
      </c>
      <c r="AA13" s="7" t="str">
        <f t="shared" si="1"/>
        <v>12:00</v>
      </c>
      <c r="AB13" s="7" t="str">
        <f t="shared" si="2"/>
        <v>13:00</v>
      </c>
      <c r="AC13" s="7" t="str">
        <f t="shared" si="3"/>
        <v>17:30</v>
      </c>
      <c r="AD13" s="10"/>
    </row>
    <row r="14" spans="1:30" ht="21.95" customHeight="1" x14ac:dyDescent="0.25">
      <c r="A14" s="6">
        <v>18</v>
      </c>
      <c r="B14" s="34"/>
      <c r="C14" s="34"/>
      <c r="D14" s="34"/>
      <c r="E14" s="34"/>
      <c r="F14" s="35"/>
      <c r="G14" s="36">
        <v>4</v>
      </c>
      <c r="H14" s="34"/>
      <c r="I14" s="34"/>
      <c r="J14" s="34"/>
      <c r="K14" s="34"/>
      <c r="L14" s="37"/>
      <c r="O14" s="6">
        <v>18</v>
      </c>
      <c r="P14" s="30">
        <f t="shared" si="10"/>
        <v>43177</v>
      </c>
      <c r="Q14" s="32" t="str">
        <f t="shared" si="4"/>
        <v>Pazar</v>
      </c>
      <c r="R14" s="7" t="str">
        <f t="shared" si="5"/>
        <v/>
      </c>
      <c r="S14" s="7" t="str">
        <f t="shared" si="6"/>
        <v/>
      </c>
      <c r="T14" s="7" t="str">
        <f t="shared" si="7"/>
        <v/>
      </c>
      <c r="U14" s="7" t="str">
        <f t="shared" si="8"/>
        <v/>
      </c>
      <c r="V14" s="8"/>
      <c r="W14" s="9">
        <v>4</v>
      </c>
      <c r="X14" s="30">
        <f t="shared" si="11"/>
        <v>43194</v>
      </c>
      <c r="Y14" s="32" t="str">
        <f t="shared" si="9"/>
        <v>Çarşamba</v>
      </c>
      <c r="Z14" s="7" t="str">
        <f t="shared" si="0"/>
        <v>07:30</v>
      </c>
      <c r="AA14" s="7" t="str">
        <f t="shared" si="1"/>
        <v>12:00</v>
      </c>
      <c r="AB14" s="7" t="str">
        <f t="shared" si="2"/>
        <v>13:00</v>
      </c>
      <c r="AC14" s="7" t="str">
        <f t="shared" si="3"/>
        <v>17:30</v>
      </c>
      <c r="AD14" s="10"/>
    </row>
    <row r="15" spans="1:30" ht="21.95" customHeight="1" x14ac:dyDescent="0.25">
      <c r="A15" s="6">
        <v>19</v>
      </c>
      <c r="B15" s="34"/>
      <c r="C15" s="34"/>
      <c r="D15" s="34"/>
      <c r="E15" s="34"/>
      <c r="F15" s="35"/>
      <c r="G15" s="36">
        <v>5</v>
      </c>
      <c r="H15" s="34"/>
      <c r="I15" s="34"/>
      <c r="J15" s="34"/>
      <c r="K15" s="34"/>
      <c r="L15" s="37"/>
      <c r="O15" s="6">
        <v>19</v>
      </c>
      <c r="P15" s="30">
        <f t="shared" si="10"/>
        <v>43178</v>
      </c>
      <c r="Q15" s="32" t="str">
        <f t="shared" si="4"/>
        <v>Pazartesi</v>
      </c>
      <c r="R15" s="7" t="str">
        <f t="shared" si="5"/>
        <v>07:30</v>
      </c>
      <c r="S15" s="7" t="str">
        <f t="shared" si="6"/>
        <v>12:00</v>
      </c>
      <c r="T15" s="7" t="str">
        <f t="shared" si="7"/>
        <v>13:00</v>
      </c>
      <c r="U15" s="7" t="str">
        <f t="shared" si="8"/>
        <v>17:30</v>
      </c>
      <c r="V15" s="8"/>
      <c r="W15" s="9">
        <v>5</v>
      </c>
      <c r="X15" s="30">
        <f t="shared" si="11"/>
        <v>43195</v>
      </c>
      <c r="Y15" s="32" t="str">
        <f t="shared" si="9"/>
        <v>Perşembe</v>
      </c>
      <c r="Z15" s="7" t="str">
        <f t="shared" si="0"/>
        <v>07:30</v>
      </c>
      <c r="AA15" s="7" t="str">
        <f t="shared" si="1"/>
        <v>12:00</v>
      </c>
      <c r="AB15" s="7" t="str">
        <f t="shared" si="2"/>
        <v>13:00</v>
      </c>
      <c r="AC15" s="7" t="str">
        <f t="shared" si="3"/>
        <v>17:30</v>
      </c>
      <c r="AD15" s="10"/>
    </row>
    <row r="16" spans="1:30" ht="21.95" customHeight="1" x14ac:dyDescent="0.25">
      <c r="A16" s="6">
        <v>20</v>
      </c>
      <c r="B16" s="35"/>
      <c r="C16" s="35"/>
      <c r="D16" s="35"/>
      <c r="E16" s="35"/>
      <c r="F16" s="35"/>
      <c r="G16" s="36">
        <v>6</v>
      </c>
      <c r="H16" s="35"/>
      <c r="I16" s="35"/>
      <c r="J16" s="35"/>
      <c r="K16" s="34"/>
      <c r="L16" s="37"/>
      <c r="O16" s="6">
        <v>20</v>
      </c>
      <c r="P16" s="30">
        <f t="shared" si="10"/>
        <v>43179</v>
      </c>
      <c r="Q16" s="32" t="str">
        <f t="shared" si="4"/>
        <v>Salı</v>
      </c>
      <c r="R16" s="7" t="str">
        <f t="shared" si="5"/>
        <v>07:30</v>
      </c>
      <c r="S16" s="7" t="str">
        <f t="shared" si="6"/>
        <v>12:00</v>
      </c>
      <c r="T16" s="7" t="str">
        <f t="shared" si="7"/>
        <v>13:00</v>
      </c>
      <c r="U16" s="7" t="str">
        <f t="shared" si="8"/>
        <v>17:30</v>
      </c>
      <c r="V16" s="8"/>
      <c r="W16" s="9">
        <v>6</v>
      </c>
      <c r="X16" s="30">
        <f t="shared" si="11"/>
        <v>43196</v>
      </c>
      <c r="Y16" s="32" t="str">
        <f t="shared" si="9"/>
        <v>Cuma</v>
      </c>
      <c r="Z16" s="7" t="str">
        <f t="shared" si="0"/>
        <v>07:30</v>
      </c>
      <c r="AA16" s="7" t="str">
        <f t="shared" si="1"/>
        <v>12:00</v>
      </c>
      <c r="AB16" s="7" t="str">
        <f t="shared" si="2"/>
        <v>13:00</v>
      </c>
      <c r="AC16" s="7" t="str">
        <f t="shared" si="3"/>
        <v>17:30</v>
      </c>
      <c r="AD16" s="11"/>
    </row>
    <row r="17" spans="1:30" ht="21.95" customHeight="1" x14ac:dyDescent="0.25">
      <c r="A17" s="6">
        <v>21</v>
      </c>
      <c r="B17" s="35"/>
      <c r="C17" s="35"/>
      <c r="D17" s="35"/>
      <c r="E17" s="35"/>
      <c r="F17" s="35"/>
      <c r="G17" s="36">
        <v>7</v>
      </c>
      <c r="H17" s="35"/>
      <c r="I17" s="35"/>
      <c r="J17" s="35"/>
      <c r="K17" s="34"/>
      <c r="L17" s="37"/>
      <c r="O17" s="6">
        <v>21</v>
      </c>
      <c r="P17" s="30">
        <f t="shared" si="10"/>
        <v>43180</v>
      </c>
      <c r="Q17" s="32" t="str">
        <f t="shared" si="4"/>
        <v>Çarşamba</v>
      </c>
      <c r="R17" s="7" t="str">
        <f t="shared" si="5"/>
        <v>07:30</v>
      </c>
      <c r="S17" s="7" t="str">
        <f t="shared" si="6"/>
        <v>12:00</v>
      </c>
      <c r="T17" s="7" t="str">
        <f t="shared" si="7"/>
        <v>13:00</v>
      </c>
      <c r="U17" s="7" t="str">
        <f t="shared" si="8"/>
        <v>17:30</v>
      </c>
      <c r="V17" s="8"/>
      <c r="W17" s="9">
        <v>7</v>
      </c>
      <c r="X17" s="30">
        <f t="shared" si="11"/>
        <v>43197</v>
      </c>
      <c r="Y17" s="32" t="str">
        <f t="shared" si="9"/>
        <v>Cumartesi</v>
      </c>
      <c r="Z17" s="7" t="str">
        <f t="shared" si="0"/>
        <v/>
      </c>
      <c r="AA17" s="7" t="str">
        <f t="shared" si="1"/>
        <v/>
      </c>
      <c r="AB17" s="7" t="str">
        <f t="shared" si="2"/>
        <v/>
      </c>
      <c r="AC17" s="7" t="str">
        <f t="shared" si="3"/>
        <v/>
      </c>
      <c r="AD17" s="11"/>
    </row>
    <row r="18" spans="1:30" ht="21.95" customHeight="1" x14ac:dyDescent="0.25">
      <c r="A18" s="6">
        <v>22</v>
      </c>
      <c r="B18" s="35"/>
      <c r="C18" s="35"/>
      <c r="D18" s="35"/>
      <c r="E18" s="35"/>
      <c r="F18" s="35"/>
      <c r="G18" s="36">
        <v>8</v>
      </c>
      <c r="H18" s="35"/>
      <c r="I18" s="35"/>
      <c r="J18" s="35"/>
      <c r="K18" s="34"/>
      <c r="L18" s="37"/>
      <c r="O18" s="6">
        <v>22</v>
      </c>
      <c r="P18" s="30">
        <f t="shared" si="10"/>
        <v>43181</v>
      </c>
      <c r="Q18" s="32" t="str">
        <f t="shared" si="4"/>
        <v>Perşembe</v>
      </c>
      <c r="R18" s="7" t="str">
        <f t="shared" si="5"/>
        <v>07:30</v>
      </c>
      <c r="S18" s="7" t="str">
        <f t="shared" si="6"/>
        <v>12:00</v>
      </c>
      <c r="T18" s="7" t="str">
        <f t="shared" si="7"/>
        <v>13:00</v>
      </c>
      <c r="U18" s="7" t="str">
        <f t="shared" si="8"/>
        <v>17:30</v>
      </c>
      <c r="V18" s="8"/>
      <c r="W18" s="9">
        <v>8</v>
      </c>
      <c r="X18" s="30">
        <f t="shared" si="11"/>
        <v>43198</v>
      </c>
      <c r="Y18" s="32" t="str">
        <f t="shared" si="9"/>
        <v>Pazar</v>
      </c>
      <c r="Z18" s="7" t="str">
        <f t="shared" si="0"/>
        <v/>
      </c>
      <c r="AA18" s="7" t="str">
        <f t="shared" si="1"/>
        <v/>
      </c>
      <c r="AB18" s="7" t="str">
        <f t="shared" si="2"/>
        <v/>
      </c>
      <c r="AC18" s="7" t="str">
        <f t="shared" si="3"/>
        <v/>
      </c>
      <c r="AD18" s="11"/>
    </row>
    <row r="19" spans="1:30" ht="21.95" customHeight="1" x14ac:dyDescent="0.25">
      <c r="A19" s="6">
        <v>23</v>
      </c>
      <c r="B19" s="35"/>
      <c r="C19" s="35"/>
      <c r="D19" s="35"/>
      <c r="E19" s="35"/>
      <c r="F19" s="35"/>
      <c r="G19" s="36">
        <v>9</v>
      </c>
      <c r="H19" s="35"/>
      <c r="I19" s="35"/>
      <c r="J19" s="35"/>
      <c r="K19" s="34"/>
      <c r="L19" s="37"/>
      <c r="O19" s="6">
        <v>23</v>
      </c>
      <c r="P19" s="30">
        <f t="shared" si="10"/>
        <v>43182</v>
      </c>
      <c r="Q19" s="32" t="str">
        <f t="shared" si="4"/>
        <v>Cuma</v>
      </c>
      <c r="R19" s="7" t="str">
        <f t="shared" si="5"/>
        <v>07:30</v>
      </c>
      <c r="S19" s="7" t="str">
        <f t="shared" si="6"/>
        <v>12:00</v>
      </c>
      <c r="T19" s="7" t="str">
        <f t="shared" si="7"/>
        <v>13:00</v>
      </c>
      <c r="U19" s="7" t="str">
        <f t="shared" si="8"/>
        <v>17:30</v>
      </c>
      <c r="V19" s="8"/>
      <c r="W19" s="9">
        <v>9</v>
      </c>
      <c r="X19" s="30">
        <f t="shared" si="11"/>
        <v>43199</v>
      </c>
      <c r="Y19" s="32" t="str">
        <f t="shared" si="9"/>
        <v>Pazartesi</v>
      </c>
      <c r="Z19" s="7" t="str">
        <f t="shared" si="0"/>
        <v>07:30</v>
      </c>
      <c r="AA19" s="7" t="str">
        <f t="shared" si="1"/>
        <v>12:00</v>
      </c>
      <c r="AB19" s="7" t="str">
        <f t="shared" si="2"/>
        <v>13:00</v>
      </c>
      <c r="AC19" s="7" t="str">
        <f t="shared" si="3"/>
        <v>17:30</v>
      </c>
      <c r="AD19" s="11"/>
    </row>
    <row r="20" spans="1:30" ht="21.95" customHeight="1" x14ac:dyDescent="0.25">
      <c r="A20" s="6">
        <v>24</v>
      </c>
      <c r="B20" s="35"/>
      <c r="C20" s="35"/>
      <c r="D20" s="35"/>
      <c r="E20" s="35"/>
      <c r="F20" s="35"/>
      <c r="G20" s="36">
        <v>10</v>
      </c>
      <c r="H20" s="35"/>
      <c r="I20" s="35"/>
      <c r="J20" s="35"/>
      <c r="K20" s="34"/>
      <c r="L20" s="37"/>
      <c r="O20" s="6">
        <v>24</v>
      </c>
      <c r="P20" s="30">
        <f t="shared" si="10"/>
        <v>43183</v>
      </c>
      <c r="Q20" s="32" t="str">
        <f t="shared" si="4"/>
        <v>Cumartesi</v>
      </c>
      <c r="R20" s="7" t="str">
        <f t="shared" si="5"/>
        <v/>
      </c>
      <c r="S20" s="7" t="str">
        <f t="shared" si="6"/>
        <v/>
      </c>
      <c r="T20" s="7" t="str">
        <f t="shared" si="7"/>
        <v/>
      </c>
      <c r="U20" s="7" t="str">
        <f t="shared" si="8"/>
        <v/>
      </c>
      <c r="V20" s="8"/>
      <c r="W20" s="9">
        <v>10</v>
      </c>
      <c r="X20" s="30">
        <f t="shared" si="11"/>
        <v>43200</v>
      </c>
      <c r="Y20" s="32" t="str">
        <f t="shared" si="9"/>
        <v>Salı</v>
      </c>
      <c r="Z20" s="7" t="str">
        <f t="shared" si="0"/>
        <v>07:30</v>
      </c>
      <c r="AA20" s="7" t="str">
        <f t="shared" si="1"/>
        <v>12:00</v>
      </c>
      <c r="AB20" s="7" t="str">
        <f t="shared" si="2"/>
        <v>13:00</v>
      </c>
      <c r="AC20" s="7" t="str">
        <f t="shared" si="3"/>
        <v>17:30</v>
      </c>
      <c r="AD20" s="11"/>
    </row>
    <row r="21" spans="1:30" ht="21.95" customHeight="1" x14ac:dyDescent="0.25">
      <c r="A21" s="6">
        <v>25</v>
      </c>
      <c r="B21" s="35"/>
      <c r="C21" s="35"/>
      <c r="D21" s="35"/>
      <c r="E21" s="35"/>
      <c r="F21" s="35"/>
      <c r="G21" s="36">
        <v>11</v>
      </c>
      <c r="H21" s="35"/>
      <c r="I21" s="35"/>
      <c r="J21" s="35"/>
      <c r="K21" s="34"/>
      <c r="L21" s="37"/>
      <c r="O21" s="6">
        <v>25</v>
      </c>
      <c r="P21" s="30">
        <f t="shared" si="10"/>
        <v>43184</v>
      </c>
      <c r="Q21" s="32" t="str">
        <f t="shared" si="4"/>
        <v>Pazar</v>
      </c>
      <c r="R21" s="7" t="str">
        <f t="shared" si="5"/>
        <v/>
      </c>
      <c r="S21" s="7" t="str">
        <f t="shared" si="6"/>
        <v/>
      </c>
      <c r="T21" s="7" t="str">
        <f t="shared" si="7"/>
        <v/>
      </c>
      <c r="U21" s="7" t="str">
        <f t="shared" si="8"/>
        <v/>
      </c>
      <c r="V21" s="8"/>
      <c r="W21" s="9">
        <v>11</v>
      </c>
      <c r="X21" s="30">
        <f t="shared" si="11"/>
        <v>43201</v>
      </c>
      <c r="Y21" s="32" t="str">
        <f t="shared" si="9"/>
        <v>Çarşamba</v>
      </c>
      <c r="Z21" s="7" t="str">
        <f t="shared" si="0"/>
        <v>07:30</v>
      </c>
      <c r="AA21" s="7" t="str">
        <f t="shared" si="1"/>
        <v>12:00</v>
      </c>
      <c r="AB21" s="7" t="str">
        <f t="shared" si="2"/>
        <v>13:00</v>
      </c>
      <c r="AC21" s="7" t="str">
        <f t="shared" si="3"/>
        <v>17:30</v>
      </c>
      <c r="AD21" s="11"/>
    </row>
    <row r="22" spans="1:30" ht="21.95" customHeight="1" x14ac:dyDescent="0.25">
      <c r="A22" s="6">
        <v>26</v>
      </c>
      <c r="B22" s="35"/>
      <c r="C22" s="35"/>
      <c r="D22" s="35"/>
      <c r="E22" s="35"/>
      <c r="F22" s="35"/>
      <c r="G22" s="36">
        <v>12</v>
      </c>
      <c r="H22" s="35"/>
      <c r="I22" s="35"/>
      <c r="J22" s="35"/>
      <c r="K22" s="34"/>
      <c r="L22" s="37"/>
      <c r="O22" s="6">
        <v>26</v>
      </c>
      <c r="P22" s="30">
        <f t="shared" si="10"/>
        <v>43185</v>
      </c>
      <c r="Q22" s="32" t="str">
        <f t="shared" si="4"/>
        <v>Pazartesi</v>
      </c>
      <c r="R22" s="7" t="str">
        <f t="shared" si="5"/>
        <v>07:30</v>
      </c>
      <c r="S22" s="7" t="str">
        <f t="shared" si="6"/>
        <v>12:00</v>
      </c>
      <c r="T22" s="7" t="str">
        <f t="shared" si="7"/>
        <v>13:00</v>
      </c>
      <c r="U22" s="7" t="str">
        <f t="shared" si="8"/>
        <v>17:30</v>
      </c>
      <c r="V22" s="8"/>
      <c r="W22" s="9">
        <v>12</v>
      </c>
      <c r="X22" s="30">
        <f t="shared" si="11"/>
        <v>43202</v>
      </c>
      <c r="Y22" s="32" t="str">
        <f t="shared" si="9"/>
        <v>Perşembe</v>
      </c>
      <c r="Z22" s="7" t="str">
        <f t="shared" si="0"/>
        <v>07:30</v>
      </c>
      <c r="AA22" s="7" t="str">
        <f t="shared" si="1"/>
        <v>12:00</v>
      </c>
      <c r="AB22" s="7" t="str">
        <f t="shared" si="2"/>
        <v>13:00</v>
      </c>
      <c r="AC22" s="7" t="str">
        <f t="shared" si="3"/>
        <v>17:30</v>
      </c>
      <c r="AD22" s="11"/>
    </row>
    <row r="23" spans="1:30" ht="21.95" customHeight="1" x14ac:dyDescent="0.25">
      <c r="A23" s="6">
        <v>27</v>
      </c>
      <c r="B23" s="35"/>
      <c r="C23" s="35"/>
      <c r="D23" s="35"/>
      <c r="E23" s="35"/>
      <c r="F23" s="35"/>
      <c r="G23" s="36">
        <v>13</v>
      </c>
      <c r="H23" s="35"/>
      <c r="I23" s="35"/>
      <c r="J23" s="35"/>
      <c r="K23" s="34"/>
      <c r="L23" s="37"/>
      <c r="O23" s="6">
        <v>27</v>
      </c>
      <c r="P23" s="30">
        <f t="shared" si="10"/>
        <v>43186</v>
      </c>
      <c r="Q23" s="32" t="str">
        <f t="shared" si="4"/>
        <v>Salı</v>
      </c>
      <c r="R23" s="7" t="str">
        <f t="shared" si="5"/>
        <v>07:30</v>
      </c>
      <c r="S23" s="7" t="str">
        <f t="shared" si="6"/>
        <v>12:00</v>
      </c>
      <c r="T23" s="7" t="str">
        <f t="shared" si="7"/>
        <v>13:00</v>
      </c>
      <c r="U23" s="7" t="str">
        <f t="shared" si="8"/>
        <v>17:30</v>
      </c>
      <c r="V23" s="8"/>
      <c r="W23" s="9">
        <v>13</v>
      </c>
      <c r="X23" s="30">
        <f t="shared" si="11"/>
        <v>43203</v>
      </c>
      <c r="Y23" s="32" t="str">
        <f t="shared" si="9"/>
        <v>Cuma</v>
      </c>
      <c r="Z23" s="7" t="str">
        <f t="shared" si="0"/>
        <v>07:30</v>
      </c>
      <c r="AA23" s="7" t="str">
        <f t="shared" si="1"/>
        <v>12:00</v>
      </c>
      <c r="AB23" s="7" t="str">
        <f t="shared" si="2"/>
        <v>13:00</v>
      </c>
      <c r="AC23" s="7" t="str">
        <f t="shared" si="3"/>
        <v>17:30</v>
      </c>
      <c r="AD23" s="11"/>
    </row>
    <row r="24" spans="1:30" ht="21.95" customHeight="1" x14ac:dyDescent="0.25">
      <c r="A24" s="6">
        <v>28</v>
      </c>
      <c r="B24" s="35"/>
      <c r="C24" s="35"/>
      <c r="D24" s="35"/>
      <c r="E24" s="35"/>
      <c r="F24" s="35"/>
      <c r="G24" s="38">
        <v>14</v>
      </c>
      <c r="H24" s="35"/>
      <c r="I24" s="35"/>
      <c r="J24" s="35"/>
      <c r="K24" s="34"/>
      <c r="L24" s="37"/>
      <c r="O24" s="6">
        <v>28</v>
      </c>
      <c r="P24" s="30">
        <f>P23+1</f>
        <v>43187</v>
      </c>
      <c r="Q24" s="32" t="str">
        <f>IF(MONTH(P11)=MONTH(P24),TEXT(P24,"gggg"),"")</f>
        <v>Çarşamba</v>
      </c>
      <c r="R24" s="7" t="str">
        <f t="shared" si="5"/>
        <v>07:30</v>
      </c>
      <c r="S24" s="7" t="str">
        <f t="shared" si="6"/>
        <v>12:00</v>
      </c>
      <c r="T24" s="7" t="str">
        <f t="shared" si="7"/>
        <v>13:00</v>
      </c>
      <c r="U24" s="7" t="str">
        <f t="shared" si="8"/>
        <v>17:30</v>
      </c>
      <c r="V24" s="8"/>
      <c r="W24" s="12">
        <v>14</v>
      </c>
      <c r="X24" s="30">
        <f>X23+1</f>
        <v>43204</v>
      </c>
      <c r="Y24" s="32" t="str">
        <f>IF(MONTH(X11)=MONTH(X24),TEXT(X24,"gggg"),"")</f>
        <v>Cumartesi</v>
      </c>
      <c r="Z24" s="7" t="str">
        <f t="shared" si="0"/>
        <v/>
      </c>
      <c r="AA24" s="7" t="str">
        <f t="shared" ref="AA24" si="12">IF(Y24="","",IF(Y24="Cumartesi","",IF(Y24="Pazar","","12:00")))</f>
        <v/>
      </c>
      <c r="AB24" s="7" t="str">
        <f t="shared" ref="AB24" si="13">IF(Y24="","",IF(Y24="Cumartesi","",IF(Y24="Pazar","","13:00")))</f>
        <v/>
      </c>
      <c r="AC24" s="7" t="str">
        <f t="shared" ref="AC24" si="14">IF(Y24="","",IF(Y24="Cumartesi","",IF(Y24="Pazar","","17:30")))</f>
        <v/>
      </c>
      <c r="AD24" s="11"/>
    </row>
    <row r="25" spans="1:30" ht="21.95" customHeight="1" x14ac:dyDescent="0.25">
      <c r="A25" s="6">
        <v>29</v>
      </c>
      <c r="B25" s="35"/>
      <c r="C25" s="35"/>
      <c r="D25" s="35"/>
      <c r="E25" s="35"/>
      <c r="F25" s="39"/>
      <c r="G25" s="40"/>
      <c r="H25" s="41"/>
      <c r="I25" s="42"/>
      <c r="J25" s="43" t="s">
        <v>10</v>
      </c>
      <c r="K25" s="41"/>
      <c r="L25" s="44"/>
      <c r="O25" s="6">
        <v>29</v>
      </c>
      <c r="P25" s="30">
        <f t="shared" si="10"/>
        <v>43188</v>
      </c>
      <c r="Q25" s="32" t="str">
        <f t="shared" ref="Q25:Q27" si="15">IF(MONTH(P12)=MONTH(P25),TEXT(P25,"gggg"),"")</f>
        <v>Perşembe</v>
      </c>
      <c r="R25" s="7" t="str">
        <f t="shared" si="5"/>
        <v>07:30</v>
      </c>
      <c r="S25" s="7" t="str">
        <f t="shared" si="6"/>
        <v>12:00</v>
      </c>
      <c r="T25" s="7" t="str">
        <f t="shared" si="7"/>
        <v>13:00</v>
      </c>
      <c r="U25" s="7" t="str">
        <f t="shared" si="8"/>
        <v>17:30</v>
      </c>
      <c r="V25" s="13"/>
      <c r="W25" s="14"/>
      <c r="X25" s="15"/>
      <c r="Y25" s="15"/>
      <c r="Z25" s="15"/>
      <c r="AA25" s="16"/>
      <c r="AB25" s="17" t="s">
        <v>10</v>
      </c>
      <c r="AC25" s="15"/>
      <c r="AD25" s="18"/>
    </row>
    <row r="26" spans="1:30" ht="21.95" customHeight="1" x14ac:dyDescent="0.25">
      <c r="A26" s="6">
        <v>30</v>
      </c>
      <c r="B26" s="35"/>
      <c r="C26" s="35"/>
      <c r="D26" s="35"/>
      <c r="E26" s="35"/>
      <c r="F26" s="39"/>
      <c r="G26" s="45"/>
      <c r="H26" s="46"/>
      <c r="I26" s="53">
        <f>X24</f>
        <v>43204</v>
      </c>
      <c r="J26" s="53"/>
      <c r="K26" s="53"/>
      <c r="L26" s="44"/>
      <c r="O26" s="6">
        <v>30</v>
      </c>
      <c r="P26" s="30">
        <f t="shared" si="10"/>
        <v>43189</v>
      </c>
      <c r="Q26" s="32" t="str">
        <f t="shared" si="15"/>
        <v>Cuma</v>
      </c>
      <c r="R26" s="7" t="str">
        <f t="shared" si="5"/>
        <v>07:30</v>
      </c>
      <c r="S26" s="7" t="str">
        <f t="shared" si="6"/>
        <v>12:00</v>
      </c>
      <c r="T26" s="7" t="str">
        <f t="shared" si="7"/>
        <v>13:00</v>
      </c>
      <c r="U26" s="7" t="str">
        <f t="shared" si="8"/>
        <v>17:30</v>
      </c>
      <c r="V26" s="13"/>
      <c r="W26" s="19"/>
      <c r="X26" s="20"/>
      <c r="Y26" s="20"/>
      <c r="Z26" s="20"/>
      <c r="AA26" s="56">
        <v>42327</v>
      </c>
      <c r="AB26" s="56"/>
      <c r="AC26" s="56"/>
      <c r="AD26" s="21"/>
    </row>
    <row r="27" spans="1:30" ht="21.95" customHeight="1" x14ac:dyDescent="0.25">
      <c r="A27" s="6">
        <v>31</v>
      </c>
      <c r="B27" s="35" t="s">
        <v>15</v>
      </c>
      <c r="C27" s="35" t="s">
        <v>15</v>
      </c>
      <c r="D27" s="35" t="s">
        <v>15</v>
      </c>
      <c r="E27" s="35" t="s">
        <v>15</v>
      </c>
      <c r="F27" s="39"/>
      <c r="G27" s="45"/>
      <c r="H27" s="46"/>
      <c r="I27" s="46"/>
      <c r="J27" s="47"/>
      <c r="K27" s="46"/>
      <c r="L27" s="44"/>
      <c r="O27" s="6">
        <v>31</v>
      </c>
      <c r="P27" s="30">
        <f t="shared" si="10"/>
        <v>43190</v>
      </c>
      <c r="Q27" s="32" t="str">
        <f t="shared" si="15"/>
        <v>Cumartesi</v>
      </c>
      <c r="R27" s="7" t="str">
        <f t="shared" si="5"/>
        <v/>
      </c>
      <c r="S27" s="7" t="str">
        <f t="shared" si="6"/>
        <v/>
      </c>
      <c r="T27" s="7" t="str">
        <f t="shared" si="7"/>
        <v/>
      </c>
      <c r="U27" s="7" t="str">
        <f t="shared" si="8"/>
        <v/>
      </c>
      <c r="V27" s="13"/>
      <c r="W27" s="19"/>
      <c r="X27" s="20"/>
      <c r="Y27" s="20"/>
      <c r="Z27" s="20"/>
      <c r="AA27" s="20"/>
      <c r="AB27" s="22" t="s">
        <v>11</v>
      </c>
      <c r="AC27" s="20"/>
      <c r="AD27" s="21"/>
    </row>
    <row r="28" spans="1:30" ht="20.100000000000001" customHeight="1" thickBot="1" x14ac:dyDescent="0.3">
      <c r="A28" s="23"/>
      <c r="B28" s="48"/>
      <c r="C28" s="48"/>
      <c r="D28" s="48"/>
      <c r="E28" s="48"/>
      <c r="F28" s="48"/>
      <c r="G28" s="49"/>
      <c r="H28" s="50"/>
      <c r="I28" s="50"/>
      <c r="J28" s="51" t="s">
        <v>12</v>
      </c>
      <c r="K28" s="50"/>
      <c r="L28" s="52"/>
    </row>
    <row r="29" spans="1:30" ht="20.100000000000001" customHeight="1" x14ac:dyDescent="0.25">
      <c r="B29" s="24"/>
      <c r="C29" s="24"/>
      <c r="D29" s="24"/>
      <c r="E29" s="24"/>
      <c r="F29" s="24"/>
      <c r="G29" s="25"/>
      <c r="H29" s="25"/>
      <c r="I29" s="25"/>
      <c r="J29" s="26"/>
      <c r="K29" s="25"/>
      <c r="L29" s="27"/>
    </row>
    <row r="30" spans="1:30" ht="139.5" customHeight="1" x14ac:dyDescent="0.25">
      <c r="B30" s="54" t="s">
        <v>13</v>
      </c>
      <c r="C30" s="54"/>
      <c r="D30" s="54"/>
      <c r="E30" s="54"/>
      <c r="F30" s="54"/>
      <c r="G30" s="54"/>
      <c r="H30" s="54"/>
      <c r="I30" s="54"/>
      <c r="J30" s="54"/>
      <c r="K30" s="54"/>
    </row>
    <row r="31" spans="1:30" ht="15.7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30" ht="15.75" x14ac:dyDescent="0.25">
      <c r="B32" s="24"/>
      <c r="C32" s="24"/>
      <c r="D32" s="24"/>
      <c r="E32" s="24"/>
      <c r="F32" s="33" t="s">
        <v>16</v>
      </c>
      <c r="G32" s="24"/>
      <c r="H32" s="24"/>
      <c r="I32" s="24"/>
      <c r="J32" s="24"/>
      <c r="K32" s="24"/>
    </row>
    <row r="33" spans="2:11" ht="15.75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2:11" ht="15.75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2:11" ht="15.75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2:11" ht="15.7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2:11" ht="15.75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2:11" ht="15.75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2:11" ht="15.75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2:11" ht="15.75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2:11" ht="15.75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2:11" ht="15.75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2:11" ht="15.75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2:11" ht="15.75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2:11" ht="15.75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2:11" ht="15.75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2:11" ht="15.75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2:11" ht="15.75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</row>
  </sheetData>
  <mergeCells count="15">
    <mergeCell ref="I26:K26"/>
    <mergeCell ref="B30:K30"/>
    <mergeCell ref="F5:G5"/>
    <mergeCell ref="AA26:AC26"/>
    <mergeCell ref="A1:L1"/>
    <mergeCell ref="A8:F8"/>
    <mergeCell ref="G8:L8"/>
    <mergeCell ref="A9:A10"/>
    <mergeCell ref="B9:C9"/>
    <mergeCell ref="D9:E9"/>
    <mergeCell ref="F9:F10"/>
    <mergeCell ref="G9:G10"/>
    <mergeCell ref="H9:I9"/>
    <mergeCell ref="J9:K9"/>
    <mergeCell ref="L9:L10"/>
  </mergeCells>
  <hyperlinks>
    <hyperlink ref="F32" r:id="rId1"/>
  </hyperlinks>
  <pageMargins left="0.23622047244094491" right="0.19685039370078741" top="0.74803149606299213" bottom="0.74803149606299213" header="0.31496062992125984" footer="0.31496062992125984"/>
  <pageSetup paperSize="9"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devam çizelgesi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YRD</dc:creator>
  <cp:lastModifiedBy>HalilALICI</cp:lastModifiedBy>
  <cp:lastPrinted>2018-01-03T11:33:57Z</cp:lastPrinted>
  <dcterms:created xsi:type="dcterms:W3CDTF">2015-11-19T12:53:25Z</dcterms:created>
  <dcterms:modified xsi:type="dcterms:W3CDTF">2018-04-09T13:17:29Z</dcterms:modified>
</cp:coreProperties>
</file>